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1295516-2903-4734-947A-4F9F7FCBFD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D92" i="1"/>
  <c r="E92" i="1"/>
  <c r="F92" i="1"/>
  <c r="D91" i="1"/>
  <c r="E91" i="1"/>
  <c r="F91" i="1"/>
  <c r="D10" i="1"/>
  <c r="E10" i="1"/>
  <c r="F10" i="1"/>
  <c r="D9" i="1"/>
  <c r="E9" i="1"/>
  <c r="F9" i="1"/>
  <c r="D12" i="1"/>
  <c r="E12" i="1"/>
  <c r="F12" i="1"/>
  <c r="D15" i="1"/>
  <c r="E15" i="1"/>
  <c r="F15" i="1"/>
  <c r="D14" i="1"/>
  <c r="E14" i="1"/>
  <c r="F14" i="1"/>
  <c r="D11" i="1"/>
  <c r="E11" i="1"/>
  <c r="F11" i="1"/>
  <c r="D13" i="1"/>
  <c r="E13" i="1"/>
  <c r="F13" i="1"/>
  <c r="D86" i="1"/>
  <c r="E86" i="1"/>
  <c r="F86" i="1"/>
  <c r="D21" i="1"/>
  <c r="E21" i="1"/>
  <c r="F21" i="1"/>
  <c r="D17" i="1"/>
  <c r="E17" i="1"/>
  <c r="F17" i="1"/>
  <c r="D16" i="1"/>
  <c r="E16" i="1"/>
  <c r="F16" i="1"/>
  <c r="D18" i="1"/>
  <c r="E18" i="1"/>
  <c r="F18" i="1"/>
  <c r="D23" i="1"/>
  <c r="E23" i="1"/>
  <c r="F23" i="1"/>
  <c r="D24" i="1"/>
  <c r="E24" i="1"/>
  <c r="F24" i="1"/>
  <c r="D32" i="1"/>
  <c r="E32" i="1"/>
  <c r="F32" i="1"/>
  <c r="D37" i="1"/>
  <c r="E37" i="1"/>
  <c r="F37" i="1"/>
  <c r="D44" i="1"/>
  <c r="E44" i="1"/>
  <c r="F44" i="1"/>
  <c r="D51" i="1"/>
  <c r="E51" i="1"/>
  <c r="F51" i="1"/>
  <c r="D49" i="1"/>
  <c r="E49" i="1"/>
  <c r="F49" i="1"/>
  <c r="D56" i="1"/>
  <c r="E56" i="1"/>
  <c r="F56" i="1"/>
  <c r="D60" i="1"/>
  <c r="E60" i="1"/>
  <c r="F60" i="1"/>
  <c r="D66" i="1"/>
  <c r="E66" i="1"/>
  <c r="F66" i="1"/>
  <c r="D70" i="1"/>
  <c r="E70" i="1"/>
  <c r="F70" i="1"/>
  <c r="D75" i="1"/>
  <c r="E75" i="1"/>
  <c r="F75" i="1"/>
  <c r="D79" i="1"/>
  <c r="E79" i="1"/>
  <c r="F79" i="1"/>
  <c r="D82" i="1"/>
  <c r="E82" i="1"/>
  <c r="F82" i="1"/>
  <c r="D90" i="1"/>
  <c r="E90" i="1"/>
  <c r="F90" i="1"/>
  <c r="D19" i="1"/>
  <c r="E19" i="1"/>
  <c r="F19" i="1"/>
  <c r="D22" i="1"/>
  <c r="E22" i="1"/>
  <c r="F22" i="1"/>
  <c r="D29" i="1"/>
  <c r="E29" i="1"/>
  <c r="F29" i="1"/>
  <c r="D41" i="1"/>
  <c r="E41" i="1"/>
  <c r="F41" i="1"/>
  <c r="D34" i="1"/>
  <c r="E34" i="1"/>
  <c r="F34" i="1"/>
  <c r="D36" i="1"/>
  <c r="E36" i="1"/>
  <c r="F36" i="1"/>
  <c r="D39" i="1"/>
  <c r="E39" i="1"/>
  <c r="F39" i="1"/>
  <c r="D48" i="1"/>
  <c r="E48" i="1"/>
  <c r="F48" i="1"/>
  <c r="D46" i="1"/>
  <c r="E46" i="1"/>
  <c r="F46" i="1"/>
  <c r="D57" i="1"/>
  <c r="E57" i="1"/>
  <c r="F57" i="1"/>
  <c r="D58" i="1"/>
  <c r="E58" i="1"/>
  <c r="F58" i="1"/>
  <c r="D64" i="1"/>
  <c r="E64" i="1"/>
  <c r="F64" i="1"/>
  <c r="D67" i="1"/>
  <c r="E67" i="1"/>
  <c r="F67" i="1"/>
  <c r="D81" i="1"/>
  <c r="E81" i="1"/>
  <c r="F81" i="1"/>
  <c r="D87" i="1"/>
  <c r="E87" i="1"/>
  <c r="F87" i="1"/>
  <c r="D89" i="1"/>
  <c r="E89" i="1"/>
  <c r="F89" i="1"/>
  <c r="D88" i="1"/>
  <c r="E88" i="1"/>
  <c r="F88" i="1"/>
  <c r="D84" i="1"/>
  <c r="E84" i="1"/>
  <c r="F84" i="1"/>
  <c r="D83" i="1"/>
  <c r="E83" i="1"/>
  <c r="F83" i="1"/>
  <c r="D85" i="1"/>
  <c r="E85" i="1"/>
  <c r="F85" i="1"/>
  <c r="D80" i="1"/>
  <c r="E80" i="1"/>
  <c r="F80" i="1"/>
  <c r="D78" i="1"/>
  <c r="E78" i="1"/>
  <c r="F78" i="1"/>
  <c r="D77" i="1"/>
  <c r="E77" i="1"/>
  <c r="F77" i="1"/>
  <c r="D76" i="1"/>
  <c r="E76" i="1"/>
  <c r="F76" i="1"/>
  <c r="D74" i="1"/>
  <c r="E74" i="1"/>
  <c r="F74" i="1"/>
  <c r="D73" i="1"/>
  <c r="E73" i="1"/>
  <c r="F73" i="1"/>
  <c r="D72" i="1"/>
  <c r="E72" i="1"/>
  <c r="F72" i="1"/>
  <c r="D69" i="1"/>
  <c r="E69" i="1"/>
  <c r="F69" i="1"/>
  <c r="D68" i="1"/>
  <c r="E68" i="1"/>
  <c r="F68" i="1"/>
  <c r="D71" i="1"/>
  <c r="E71" i="1"/>
  <c r="F71" i="1"/>
  <c r="D63" i="1"/>
  <c r="E63" i="1"/>
  <c r="F63" i="1"/>
  <c r="D65" i="1"/>
  <c r="E65" i="1"/>
  <c r="F65" i="1"/>
  <c r="D59" i="1"/>
  <c r="E59" i="1"/>
  <c r="F59" i="1"/>
  <c r="D61" i="1"/>
  <c r="E61" i="1"/>
  <c r="F61" i="1"/>
  <c r="D55" i="1"/>
  <c r="E55" i="1"/>
  <c r="F55" i="1"/>
  <c r="D54" i="1"/>
  <c r="E54" i="1"/>
  <c r="F54" i="1"/>
  <c r="D52" i="1"/>
  <c r="E52" i="1"/>
  <c r="F52" i="1"/>
  <c r="D50" i="1"/>
  <c r="E50" i="1"/>
  <c r="F50" i="1"/>
  <c r="D53" i="1"/>
  <c r="E53" i="1"/>
  <c r="F53" i="1"/>
  <c r="D45" i="1"/>
  <c r="E45" i="1"/>
  <c r="F45" i="1"/>
  <c r="D43" i="1"/>
  <c r="E43" i="1"/>
  <c r="F43" i="1"/>
  <c r="D40" i="1"/>
  <c r="E40" i="1"/>
  <c r="F40" i="1"/>
  <c r="D38" i="1"/>
  <c r="E38" i="1"/>
  <c r="F38" i="1"/>
  <c r="D62" i="1"/>
  <c r="E62" i="1"/>
  <c r="F62" i="1"/>
  <c r="D42" i="1"/>
  <c r="E42" i="1"/>
  <c r="F42" i="1"/>
  <c r="D33" i="1"/>
  <c r="E33" i="1"/>
  <c r="F33" i="1"/>
  <c r="D47" i="1"/>
  <c r="E47" i="1"/>
  <c r="F47" i="1"/>
  <c r="D30" i="1"/>
  <c r="E30" i="1"/>
  <c r="F30" i="1"/>
  <c r="D35" i="1"/>
  <c r="E35" i="1"/>
  <c r="F35" i="1"/>
  <c r="D28" i="1"/>
  <c r="E28" i="1"/>
  <c r="F28" i="1"/>
  <c r="D27" i="1"/>
  <c r="E27" i="1"/>
  <c r="F27" i="1"/>
  <c r="D26" i="1"/>
  <c r="E26" i="1"/>
  <c r="F26" i="1"/>
  <c r="D31" i="1"/>
  <c r="E31" i="1"/>
  <c r="F31" i="1"/>
  <c r="D25" i="1"/>
  <c r="E25" i="1"/>
  <c r="F25" i="1"/>
  <c r="D20" i="1"/>
  <c r="E20" i="1"/>
  <c r="F20" i="1"/>
</calcChain>
</file>

<file path=xl/sharedStrings.xml><?xml version="1.0" encoding="utf-8"?>
<sst xmlns="http://schemas.openxmlformats.org/spreadsheetml/2006/main" count="96" uniqueCount="96">
  <si>
    <t>Geir Moen</t>
  </si>
  <si>
    <t>Edvin Berg</t>
  </si>
  <si>
    <t>Torkel Irgens</t>
  </si>
  <si>
    <t>Morten Selnes</t>
  </si>
  <si>
    <t>Odd-Ivar Søvik</t>
  </si>
  <si>
    <t>Morten Tjønndal</t>
  </si>
  <si>
    <t>Dag Skogan</t>
  </si>
  <si>
    <t>Åge Mohus</t>
  </si>
  <si>
    <t>Christian Søvik</t>
  </si>
  <si>
    <t>Ivar Aanerød</t>
  </si>
  <si>
    <t>Arne Kristian Nordhei</t>
  </si>
  <si>
    <t>Erling Pedersen</t>
  </si>
  <si>
    <t>Asbjørn Pedersen</t>
  </si>
  <si>
    <t>Roy Solbakk</t>
  </si>
  <si>
    <t>km</t>
  </si>
  <si>
    <t>s per km</t>
  </si>
  <si>
    <t>tid</t>
  </si>
  <si>
    <t>Steve Samuelsen</t>
  </si>
  <si>
    <t>Bjørn Tore Winther</t>
  </si>
  <si>
    <t>Marit Bjørnevik</t>
  </si>
  <si>
    <t>Asgeir Jordbru</t>
  </si>
  <si>
    <t>Martin Finstad</t>
  </si>
  <si>
    <t>Håvard Solbakken</t>
  </si>
  <si>
    <t>Wenche Rekkedal</t>
  </si>
  <si>
    <t>Terje Olsen</t>
  </si>
  <si>
    <t>Marit Johnsen</t>
  </si>
  <si>
    <t>Arild Hegreberg</t>
  </si>
  <si>
    <t>Per Rekkedal</t>
  </si>
  <si>
    <t>Marte Fallbakken Berge</t>
  </si>
  <si>
    <t>Jesper Helliksrud</t>
  </si>
  <si>
    <t>Marianne Eilertsen</t>
  </si>
  <si>
    <t>Kenneth Viken</t>
  </si>
  <si>
    <t>Martin Hoset</t>
  </si>
  <si>
    <t>Håvard Berg</t>
  </si>
  <si>
    <t>Trond Esben Nilssen</t>
  </si>
  <si>
    <t>Jørgen Njålla</t>
  </si>
  <si>
    <t>Marianne Pettersen</t>
  </si>
  <si>
    <t>Lars Reitan</t>
  </si>
  <si>
    <t>Anne Lise Øiesvold</t>
  </si>
  <si>
    <t>innkomst kl 18:30</t>
  </si>
  <si>
    <t>brikke</t>
  </si>
  <si>
    <t>Matej Bohac</t>
  </si>
  <si>
    <t>Even-Johan Kaspersen</t>
  </si>
  <si>
    <t>Vebjørn Rånes</t>
  </si>
  <si>
    <t>Elisabet Kongsbakk</t>
  </si>
  <si>
    <t>Kornelia Njålla</t>
  </si>
  <si>
    <t>Rita Njålla</t>
  </si>
  <si>
    <t>Regula Hösli</t>
  </si>
  <si>
    <t>Carl B. Bjørseth</t>
  </si>
  <si>
    <t>Arnt Jørgen Lande</t>
  </si>
  <si>
    <t>Kristin Stavnes Jordbru</t>
  </si>
  <si>
    <t>Karen Therese Torgersen</t>
  </si>
  <si>
    <t>Lars Olsen</t>
  </si>
  <si>
    <t>Roar Blom</t>
  </si>
  <si>
    <t>Sigrid Njålla</t>
  </si>
  <si>
    <t>Per Otto Aursand</t>
  </si>
  <si>
    <t>Ann Trude Mohus</t>
  </si>
  <si>
    <t>Anders Kure</t>
  </si>
  <si>
    <t>Sverre Bjørseth</t>
  </si>
  <si>
    <t>Linn-Kristin Bremnes</t>
  </si>
  <si>
    <t>Jakob Sivert Hunstad</t>
  </si>
  <si>
    <t>Marit Wenseth Kure</t>
  </si>
  <si>
    <t>Erlend Mathias Olsen</t>
  </si>
  <si>
    <t>Janne Anita Nilsen</t>
  </si>
  <si>
    <t>Rita Viken</t>
  </si>
  <si>
    <t>Lukas Ingebrigtsen</t>
  </si>
  <si>
    <t>Nikolai Pettersen</t>
  </si>
  <si>
    <t>Audun Selnes</t>
  </si>
  <si>
    <t>Arne Normann</t>
  </si>
  <si>
    <t>Ellen Christin Arntzen</t>
  </si>
  <si>
    <t>Jan Fredrik Prytz</t>
  </si>
  <si>
    <t>Terje Engesli</t>
  </si>
  <si>
    <t>Bjørn Are Stensland</t>
  </si>
  <si>
    <t>Marianne Opsahl Bredesen</t>
  </si>
  <si>
    <t>Leif Magne Eggestad</t>
  </si>
  <si>
    <t>Johanna Lovise Hunstad</t>
  </si>
  <si>
    <t>Kaja Samuelsen Skiri</t>
  </si>
  <si>
    <t>Marius Ekrem Finstad</t>
  </si>
  <si>
    <t>Silje Charlotta Wästlund</t>
  </si>
  <si>
    <t>Ole Kristian Kristensen</t>
  </si>
  <si>
    <t>Marius Rekkedal Edvardsen</t>
  </si>
  <si>
    <t>Erlend Holter Nilssen</t>
  </si>
  <si>
    <t>Terhi Holster</t>
  </si>
  <si>
    <t>Øyvind Johan Olsen</t>
  </si>
  <si>
    <t>Eirill Pettersen Buvik</t>
  </si>
  <si>
    <t>Jacob Berg Lofthus</t>
  </si>
  <si>
    <t>Joar Gjerdahl</t>
  </si>
  <si>
    <t>Elin Högstrand</t>
  </si>
  <si>
    <t>Jakob Kalvig Skogan</t>
  </si>
  <si>
    <t>Espen Samuelsen Skiri</t>
  </si>
  <si>
    <t>STARTLISTE PRIOLØP / KLUBBMESTERSKAP 07.09.2021</t>
  </si>
  <si>
    <t>Starttid</t>
  </si>
  <si>
    <t>sekunder etter 17:00</t>
  </si>
  <si>
    <t>SRI</t>
  </si>
  <si>
    <t>SRI 100:</t>
  </si>
  <si>
    <t>3,2 km, SRI 100 = 10:40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</si>
</sst>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0" borderId="0" xfId="0" applyNumberFormat="1"/>
    <xf numFmtId="0" fontId="3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0" borderId="0" xfId="0" applyFont="1"/>
    <xf numFmtId="0" fontId="2" fillId="2" borderId="2" xfId="0" applyFont="1" applyFill="1" applyBorder="1"/>
    <xf numFmtId="0" fontId="0" fillId="0" borderId="3" xfId="0" applyBorder="1"/>
    <xf numFmtId="165" fontId="5" fillId="3" borderId="4" xfId="0" applyNumberFormat="1" applyFont="1" applyFill="1" applyBorder="1"/>
    <xf numFmtId="165" fontId="5" fillId="3" borderId="5" xfId="0" applyNumberFormat="1" applyFont="1" applyFill="1" applyBorder="1"/>
    <xf numFmtId="165" fontId="5" fillId="3" borderId="6" xfId="0" applyNumberFormat="1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1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/>
    </xf>
    <xf numFmtId="1" fontId="0" fillId="3" borderId="4" xfId="0" applyNumberFormat="1" applyFill="1" applyBorder="1"/>
    <xf numFmtId="1" fontId="0" fillId="3" borderId="10" xfId="0" applyNumberFormat="1" applyFill="1" applyBorder="1"/>
    <xf numFmtId="0" fontId="1" fillId="3" borderId="5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vertical="center"/>
    </xf>
    <xf numFmtId="1" fontId="0" fillId="3" borderId="5" xfId="0" applyNumberFormat="1" applyFill="1" applyBorder="1"/>
    <xf numFmtId="1" fontId="0" fillId="3" borderId="11" xfId="0" applyNumberFormat="1" applyFill="1" applyBorder="1"/>
    <xf numFmtId="0" fontId="1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/>
    <xf numFmtId="1" fontId="0" fillId="3" borderId="12" xfId="0" applyNumberFormat="1" applyFill="1" applyBorder="1"/>
    <xf numFmtId="0" fontId="4" fillId="4" borderId="13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164" fontId="5" fillId="4" borderId="14" xfId="0" applyNumberFormat="1" applyFont="1" applyFill="1" applyBorder="1" applyAlignment="1">
      <alignment horizontal="left" vertical="top"/>
    </xf>
    <xf numFmtId="0" fontId="5" fillId="4" borderId="15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8"/>
  <sheetViews>
    <sheetView tabSelected="1" workbookViewId="0">
      <pane ySplit="7" topLeftCell="A8" activePane="bottomLeft" state="frozen"/>
      <selection pane="bottomLeft" activeCell="J37" sqref="J37"/>
    </sheetView>
  </sheetViews>
  <sheetFormatPr baseColWidth="10" defaultColWidth="11.42578125" defaultRowHeight="12.75" x14ac:dyDescent="0.2"/>
  <cols>
    <col min="1" max="1" width="11.140625" style="7" customWidth="1"/>
    <col min="2" max="2" width="25.5703125" customWidth="1"/>
    <col min="3" max="3" width="8.5703125" style="6" customWidth="1"/>
    <col min="4" max="4" width="6.28515625" customWidth="1"/>
    <col min="5" max="5" width="14.7109375" customWidth="1"/>
    <col min="6" max="6" width="12" customWidth="1"/>
  </cols>
  <sheetData>
    <row r="2" spans="1:6" ht="15.75" thickBot="1" x14ac:dyDescent="0.25">
      <c r="B2" s="12" t="s">
        <v>90</v>
      </c>
    </row>
    <row r="3" spans="1:6" ht="13.5" thickBot="1" x14ac:dyDescent="0.25">
      <c r="B3" s="14"/>
    </row>
    <row r="4" spans="1:6" x14ac:dyDescent="0.2">
      <c r="B4" s="13" t="s">
        <v>95</v>
      </c>
      <c r="C4" s="8"/>
      <c r="D4" s="9">
        <v>3.2</v>
      </c>
      <c r="E4" s="10" t="s">
        <v>14</v>
      </c>
    </row>
    <row r="5" spans="1:6" x14ac:dyDescent="0.2">
      <c r="B5" s="10" t="s">
        <v>39</v>
      </c>
      <c r="C5" s="8" t="s">
        <v>94</v>
      </c>
      <c r="D5" s="11">
        <v>640</v>
      </c>
      <c r="E5" s="10" t="s">
        <v>15</v>
      </c>
    </row>
    <row r="6" spans="1:6" ht="13.5" thickBot="1" x14ac:dyDescent="0.25">
      <c r="E6" s="5"/>
    </row>
    <row r="7" spans="1:6" ht="27.75" customHeight="1" thickBot="1" x14ac:dyDescent="0.25">
      <c r="A7" s="33" t="s">
        <v>40</v>
      </c>
      <c r="B7" s="34"/>
      <c r="C7" s="35" t="s">
        <v>93</v>
      </c>
      <c r="D7" s="36" t="s">
        <v>16</v>
      </c>
      <c r="E7" s="37" t="s">
        <v>92</v>
      </c>
      <c r="F7" s="38" t="s">
        <v>91</v>
      </c>
    </row>
    <row r="8" spans="1:6" x14ac:dyDescent="0.2">
      <c r="A8" s="21"/>
      <c r="B8" s="18" t="s">
        <v>4</v>
      </c>
      <c r="C8" s="22">
        <v>241.25983713370508</v>
      </c>
      <c r="D8" s="23">
        <f>D$4*D$5*(C8/100)</f>
        <v>4941.0014644982803</v>
      </c>
      <c r="E8" s="24">
        <f>5400-D8</f>
        <v>458.99853550171974</v>
      </c>
      <c r="F8" s="15">
        <f>17/24+(E8/(24*3600))</f>
        <v>0.71364581638312174</v>
      </c>
    </row>
    <row r="9" spans="1:6" x14ac:dyDescent="0.2">
      <c r="A9" s="25"/>
      <c r="B9" s="19" t="s">
        <v>47</v>
      </c>
      <c r="C9" s="26">
        <v>229.95192995269912</v>
      </c>
      <c r="D9" s="27">
        <f t="shared" ref="D9:D39" si="0">D$4*D$5*(C9/100)</f>
        <v>4709.4155254312782</v>
      </c>
      <c r="E9" s="28">
        <f>5400-D9</f>
        <v>690.58447456872182</v>
      </c>
      <c r="F9" s="16">
        <f t="shared" ref="F9:F72" si="1">17/24+(E9/(24*3600))</f>
        <v>0.71632620919639733</v>
      </c>
    </row>
    <row r="10" spans="1:6" x14ac:dyDescent="0.2">
      <c r="A10" s="25"/>
      <c r="B10" s="19" t="s">
        <v>23</v>
      </c>
      <c r="C10" s="26">
        <v>226.52453638591024</v>
      </c>
      <c r="D10" s="27">
        <f t="shared" si="0"/>
        <v>4639.2225051834421</v>
      </c>
      <c r="E10" s="28">
        <f>5400-D10</f>
        <v>760.77749481655792</v>
      </c>
      <c r="F10" s="16">
        <f t="shared" si="1"/>
        <v>0.71713862841222875</v>
      </c>
    </row>
    <row r="11" spans="1:6" x14ac:dyDescent="0.2">
      <c r="A11" s="25"/>
      <c r="B11" s="19" t="s">
        <v>48</v>
      </c>
      <c r="C11" s="26">
        <v>208.59897097836568</v>
      </c>
      <c r="D11" s="27">
        <f t="shared" si="0"/>
        <v>4272.1069256369292</v>
      </c>
      <c r="E11" s="28">
        <f>5400-D11</f>
        <v>1127.8930743630708</v>
      </c>
      <c r="F11" s="16">
        <f t="shared" si="1"/>
        <v>0.72138765132364668</v>
      </c>
    </row>
    <row r="12" spans="1:6" x14ac:dyDescent="0.2">
      <c r="A12" s="25"/>
      <c r="B12" s="19" t="s">
        <v>12</v>
      </c>
      <c r="C12" s="26">
        <v>204.58910760383992</v>
      </c>
      <c r="D12" s="27">
        <f t="shared" si="0"/>
        <v>4189.9849237266417</v>
      </c>
      <c r="E12" s="28">
        <f t="shared" ref="E12:E70" si="2">5400-D12</f>
        <v>1210.0150762733583</v>
      </c>
      <c r="F12" s="16">
        <f t="shared" si="1"/>
        <v>0.72233813745686759</v>
      </c>
    </row>
    <row r="13" spans="1:6" x14ac:dyDescent="0.2">
      <c r="A13" s="25"/>
      <c r="B13" s="19" t="s">
        <v>49</v>
      </c>
      <c r="C13" s="26">
        <v>204.33285259010049</v>
      </c>
      <c r="D13" s="27">
        <f t="shared" si="0"/>
        <v>4184.7368210452578</v>
      </c>
      <c r="E13" s="28">
        <f t="shared" si="2"/>
        <v>1215.2631789547422</v>
      </c>
      <c r="F13" s="16">
        <f t="shared" si="1"/>
        <v>0.7223988793860503</v>
      </c>
    </row>
    <row r="14" spans="1:6" x14ac:dyDescent="0.2">
      <c r="A14" s="25"/>
      <c r="B14" s="19" t="s">
        <v>50</v>
      </c>
      <c r="C14" s="26">
        <v>202.57661307849699</v>
      </c>
      <c r="D14" s="27">
        <f t="shared" si="0"/>
        <v>4148.7690358476184</v>
      </c>
      <c r="E14" s="28">
        <f t="shared" si="2"/>
        <v>1251.2309641523816</v>
      </c>
      <c r="F14" s="16">
        <f t="shared" si="1"/>
        <v>0.72281517319620814</v>
      </c>
    </row>
    <row r="15" spans="1:6" x14ac:dyDescent="0.2">
      <c r="A15" s="25"/>
      <c r="B15" s="19" t="s">
        <v>51</v>
      </c>
      <c r="C15" s="26">
        <v>201.42424397748039</v>
      </c>
      <c r="D15" s="27">
        <f t="shared" si="0"/>
        <v>4125.1685166587986</v>
      </c>
      <c r="E15" s="28">
        <f t="shared" si="2"/>
        <v>1274.8314833412014</v>
      </c>
      <c r="F15" s="16">
        <f t="shared" si="1"/>
        <v>0.72308832735348616</v>
      </c>
    </row>
    <row r="16" spans="1:6" x14ac:dyDescent="0.2">
      <c r="A16" s="25"/>
      <c r="B16" s="19" t="s">
        <v>36</v>
      </c>
      <c r="C16" s="26">
        <v>192.85404161380839</v>
      </c>
      <c r="D16" s="27">
        <f t="shared" si="0"/>
        <v>3949.6507722507959</v>
      </c>
      <c r="E16" s="28">
        <f t="shared" si="2"/>
        <v>1450.3492277492041</v>
      </c>
      <c r="F16" s="16">
        <f t="shared" si="1"/>
        <v>0.7251197827285788</v>
      </c>
    </row>
    <row r="17" spans="1:7" x14ac:dyDescent="0.2">
      <c r="A17" s="25"/>
      <c r="B17" s="19" t="s">
        <v>19</v>
      </c>
      <c r="C17" s="26">
        <v>185.21111643701371</v>
      </c>
      <c r="D17" s="27">
        <f t="shared" si="0"/>
        <v>3793.1236646300408</v>
      </c>
      <c r="E17" s="28">
        <f t="shared" si="2"/>
        <v>1606.8763353699592</v>
      </c>
      <c r="F17" s="16">
        <f t="shared" si="1"/>
        <v>0.72693143906678193</v>
      </c>
    </row>
    <row r="18" spans="1:7" x14ac:dyDescent="0.2">
      <c r="A18" s="25"/>
      <c r="B18" s="19" t="s">
        <v>0</v>
      </c>
      <c r="C18" s="26">
        <v>182.42949158884147</v>
      </c>
      <c r="D18" s="27">
        <f t="shared" si="0"/>
        <v>3736.1559877394734</v>
      </c>
      <c r="E18" s="28">
        <f t="shared" si="2"/>
        <v>1663.8440122605266</v>
      </c>
      <c r="F18" s="16">
        <f t="shared" si="1"/>
        <v>0.72759078717894132</v>
      </c>
    </row>
    <row r="19" spans="1:7" x14ac:dyDescent="0.2">
      <c r="A19" s="25"/>
      <c r="B19" s="19" t="s">
        <v>1</v>
      </c>
      <c r="C19" s="26">
        <v>177.21512322304108</v>
      </c>
      <c r="D19" s="27">
        <f t="shared" si="0"/>
        <v>3629.3657236078811</v>
      </c>
      <c r="E19" s="28">
        <f t="shared" si="2"/>
        <v>1770.6342763921189</v>
      </c>
      <c r="F19" s="16">
        <f t="shared" si="1"/>
        <v>0.72882678560639025</v>
      </c>
    </row>
    <row r="20" spans="1:7" x14ac:dyDescent="0.2">
      <c r="A20" s="25"/>
      <c r="B20" s="19" t="s">
        <v>11</v>
      </c>
      <c r="C20" s="26">
        <v>174.91263741251868</v>
      </c>
      <c r="D20" s="27">
        <f t="shared" si="0"/>
        <v>3582.2108142083825</v>
      </c>
      <c r="E20" s="28">
        <f t="shared" si="2"/>
        <v>1817.7891857916175</v>
      </c>
      <c r="F20" s="16">
        <f t="shared" si="1"/>
        <v>0.72937256002073636</v>
      </c>
    </row>
    <row r="21" spans="1:7" x14ac:dyDescent="0.2">
      <c r="A21" s="25"/>
      <c r="B21" s="19" t="s">
        <v>46</v>
      </c>
      <c r="C21" s="26">
        <v>174.05738152717731</v>
      </c>
      <c r="D21" s="27">
        <f t="shared" si="0"/>
        <v>3564.6951736765914</v>
      </c>
      <c r="E21" s="28">
        <f t="shared" si="2"/>
        <v>1835.3048263234086</v>
      </c>
      <c r="F21" s="16">
        <f t="shared" si="1"/>
        <v>0.72957528734170618</v>
      </c>
    </row>
    <row r="22" spans="1:7" x14ac:dyDescent="0.2">
      <c r="A22" s="25"/>
      <c r="B22" s="19" t="s">
        <v>52</v>
      </c>
      <c r="C22" s="26">
        <v>169.67061338509112</v>
      </c>
      <c r="D22" s="27">
        <f t="shared" si="0"/>
        <v>3474.8541621266659</v>
      </c>
      <c r="E22" s="28">
        <f t="shared" si="2"/>
        <v>1925.1458378733341</v>
      </c>
      <c r="F22" s="16">
        <f t="shared" si="1"/>
        <v>0.73061511386427469</v>
      </c>
    </row>
    <row r="23" spans="1:7" x14ac:dyDescent="0.2">
      <c r="A23" s="25"/>
      <c r="B23" s="19" t="s">
        <v>3</v>
      </c>
      <c r="C23" s="26">
        <v>167.50672886304827</v>
      </c>
      <c r="D23" s="27">
        <f t="shared" si="0"/>
        <v>3430.5378071152286</v>
      </c>
      <c r="E23" s="28">
        <f t="shared" si="2"/>
        <v>1969.4621928847714</v>
      </c>
      <c r="F23" s="16">
        <f t="shared" si="1"/>
        <v>0.73112803463987008</v>
      </c>
    </row>
    <row r="24" spans="1:7" x14ac:dyDescent="0.2">
      <c r="A24" s="25"/>
      <c r="B24" s="19" t="s">
        <v>8</v>
      </c>
      <c r="C24" s="26">
        <v>166.06098510276883</v>
      </c>
      <c r="D24" s="27">
        <f t="shared" si="0"/>
        <v>3400.9289749047057</v>
      </c>
      <c r="E24" s="28">
        <f t="shared" si="2"/>
        <v>1999.0710250952943</v>
      </c>
      <c r="F24" s="16">
        <f t="shared" si="1"/>
        <v>0.73147072945712155</v>
      </c>
    </row>
    <row r="25" spans="1:7" x14ac:dyDescent="0.2">
      <c r="A25" s="25"/>
      <c r="B25" s="19" t="s">
        <v>53</v>
      </c>
      <c r="C25" s="26">
        <v>163.12959013810021</v>
      </c>
      <c r="D25" s="27">
        <f t="shared" si="0"/>
        <v>3340.8940060282926</v>
      </c>
      <c r="E25" s="28">
        <f t="shared" si="2"/>
        <v>2059.1059939717074</v>
      </c>
      <c r="F25" s="16">
        <f t="shared" si="1"/>
        <v>0.73216557863393184</v>
      </c>
    </row>
    <row r="26" spans="1:7" x14ac:dyDescent="0.2">
      <c r="A26" s="25"/>
      <c r="B26" s="19" t="s">
        <v>54</v>
      </c>
      <c r="C26" s="26">
        <v>162.7607850424819</v>
      </c>
      <c r="D26" s="27">
        <f t="shared" si="0"/>
        <v>3333.3408776700294</v>
      </c>
      <c r="E26" s="28">
        <f t="shared" si="2"/>
        <v>2066.6591223299706</v>
      </c>
      <c r="F26" s="16">
        <f t="shared" si="1"/>
        <v>0.73225299910104136</v>
      </c>
    </row>
    <row r="27" spans="1:7" x14ac:dyDescent="0.2">
      <c r="A27" s="25"/>
      <c r="B27" s="19" t="s">
        <v>55</v>
      </c>
      <c r="C27" s="26">
        <v>161.6511630180124</v>
      </c>
      <c r="D27" s="27">
        <f t="shared" si="0"/>
        <v>3310.6158186088937</v>
      </c>
      <c r="E27" s="28">
        <f t="shared" si="2"/>
        <v>2089.3841813911063</v>
      </c>
      <c r="F27" s="16">
        <f t="shared" si="1"/>
        <v>0.73251602061795262</v>
      </c>
    </row>
    <row r="28" spans="1:7" x14ac:dyDescent="0.2">
      <c r="A28" s="25"/>
      <c r="B28" s="19" t="s">
        <v>56</v>
      </c>
      <c r="C28" s="26">
        <v>161.51786597917788</v>
      </c>
      <c r="D28" s="27">
        <f t="shared" si="0"/>
        <v>3307.8858952535629</v>
      </c>
      <c r="E28" s="28">
        <f t="shared" si="2"/>
        <v>2092.1141047464371</v>
      </c>
      <c r="F28" s="16">
        <f t="shared" si="1"/>
        <v>0.73254761695308379</v>
      </c>
      <c r="G28" s="1"/>
    </row>
    <row r="29" spans="1:7" x14ac:dyDescent="0.2">
      <c r="A29" s="25"/>
      <c r="B29" s="19" t="s">
        <v>57</v>
      </c>
      <c r="C29" s="26">
        <v>161.26466947678546</v>
      </c>
      <c r="D29" s="27">
        <f t="shared" si="0"/>
        <v>3302.7004308845662</v>
      </c>
      <c r="E29" s="28">
        <f t="shared" si="2"/>
        <v>2097.2995691154338</v>
      </c>
      <c r="F29" s="16">
        <f t="shared" si="1"/>
        <v>0.73260763390179906</v>
      </c>
    </row>
    <row r="30" spans="1:7" x14ac:dyDescent="0.2">
      <c r="A30" s="25"/>
      <c r="B30" s="19" t="s">
        <v>6</v>
      </c>
      <c r="C30" s="26">
        <v>156.02278188609765</v>
      </c>
      <c r="D30" s="27">
        <f t="shared" si="0"/>
        <v>3195.3465730272796</v>
      </c>
      <c r="E30" s="28">
        <f t="shared" si="2"/>
        <v>2204.6534269727204</v>
      </c>
      <c r="F30" s="16">
        <f t="shared" si="1"/>
        <v>0.73385015540477694</v>
      </c>
    </row>
    <row r="31" spans="1:7" x14ac:dyDescent="0.2">
      <c r="A31" s="25"/>
      <c r="B31" s="19" t="s">
        <v>25</v>
      </c>
      <c r="C31" s="26">
        <v>153.86243413967438</v>
      </c>
      <c r="D31" s="27">
        <f t="shared" si="0"/>
        <v>3151.1026511805312</v>
      </c>
      <c r="E31" s="28">
        <f t="shared" si="2"/>
        <v>2248.8973488194688</v>
      </c>
      <c r="F31" s="16">
        <f t="shared" si="1"/>
        <v>0.7343622378335587</v>
      </c>
    </row>
    <row r="32" spans="1:7" x14ac:dyDescent="0.2">
      <c r="A32" s="25"/>
      <c r="B32" s="19" t="s">
        <v>30</v>
      </c>
      <c r="C32" s="26">
        <v>150.42032252987022</v>
      </c>
      <c r="D32" s="27">
        <f t="shared" si="0"/>
        <v>3080.6082054117419</v>
      </c>
      <c r="E32" s="28">
        <f t="shared" si="2"/>
        <v>2319.3917945882581</v>
      </c>
      <c r="F32" s="16">
        <f t="shared" si="1"/>
        <v>0.73517814577069751</v>
      </c>
    </row>
    <row r="33" spans="1:7" x14ac:dyDescent="0.2">
      <c r="A33" s="25"/>
      <c r="B33" s="19" t="s">
        <v>58</v>
      </c>
      <c r="C33" s="26">
        <v>149.24247089122059</v>
      </c>
      <c r="D33" s="27">
        <f t="shared" si="0"/>
        <v>3056.4858038521979</v>
      </c>
      <c r="E33" s="28">
        <f t="shared" si="2"/>
        <v>2343.5141961478021</v>
      </c>
      <c r="F33" s="16">
        <f t="shared" si="1"/>
        <v>0.7354573402331922</v>
      </c>
    </row>
    <row r="34" spans="1:7" x14ac:dyDescent="0.2">
      <c r="A34" s="25"/>
      <c r="B34" s="19" t="s">
        <v>7</v>
      </c>
      <c r="C34" s="26">
        <v>148.81150095161942</v>
      </c>
      <c r="D34" s="27">
        <f t="shared" si="0"/>
        <v>3047.6595394891656</v>
      </c>
      <c r="E34" s="28">
        <f t="shared" si="2"/>
        <v>2352.3404605108344</v>
      </c>
      <c r="F34" s="16">
        <f t="shared" si="1"/>
        <v>0.73555949607072724</v>
      </c>
    </row>
    <row r="35" spans="1:7" x14ac:dyDescent="0.2">
      <c r="A35" s="25"/>
      <c r="B35" s="19" t="s">
        <v>59</v>
      </c>
      <c r="C35" s="26">
        <v>147.33842622560181</v>
      </c>
      <c r="D35" s="27">
        <f t="shared" si="0"/>
        <v>3017.4909691003249</v>
      </c>
      <c r="E35" s="28">
        <f t="shared" si="2"/>
        <v>2382.5090308996751</v>
      </c>
      <c r="F35" s="16">
        <f t="shared" si="1"/>
        <v>0.73590866933911669</v>
      </c>
    </row>
    <row r="36" spans="1:7" x14ac:dyDescent="0.2">
      <c r="A36" s="25"/>
      <c r="B36" s="19" t="s">
        <v>60</v>
      </c>
      <c r="C36" s="26">
        <v>147.07307946125681</v>
      </c>
      <c r="D36" s="27">
        <f t="shared" si="0"/>
        <v>3012.0566673665394</v>
      </c>
      <c r="E36" s="28">
        <f t="shared" si="2"/>
        <v>2387.9433326334606</v>
      </c>
      <c r="F36" s="16">
        <f t="shared" si="1"/>
        <v>0.73597156634992433</v>
      </c>
    </row>
    <row r="37" spans="1:7" x14ac:dyDescent="0.2">
      <c r="A37" s="25"/>
      <c r="B37" s="19" t="s">
        <v>45</v>
      </c>
      <c r="C37" s="26">
        <v>145.83960195521226</v>
      </c>
      <c r="D37" s="27">
        <f t="shared" si="0"/>
        <v>2986.7950480427471</v>
      </c>
      <c r="E37" s="28">
        <f t="shared" si="2"/>
        <v>2413.2049519572529</v>
      </c>
      <c r="F37" s="16">
        <f t="shared" si="1"/>
        <v>0.73626394620320901</v>
      </c>
    </row>
    <row r="38" spans="1:7" x14ac:dyDescent="0.2">
      <c r="A38" s="25"/>
      <c r="B38" s="19" t="s">
        <v>61</v>
      </c>
      <c r="C38" s="26">
        <v>138.70969991614339</v>
      </c>
      <c r="D38" s="27">
        <f t="shared" si="0"/>
        <v>2840.7746542826167</v>
      </c>
      <c r="E38" s="28">
        <f t="shared" si="2"/>
        <v>2559.2253457173833</v>
      </c>
      <c r="F38" s="16">
        <f t="shared" si="1"/>
        <v>0.73795399705691422</v>
      </c>
    </row>
    <row r="39" spans="1:7" x14ac:dyDescent="0.2">
      <c r="A39" s="25"/>
      <c r="B39" s="19" t="s">
        <v>21</v>
      </c>
      <c r="C39" s="26">
        <v>136.79872057391185</v>
      </c>
      <c r="D39" s="27">
        <f t="shared" si="0"/>
        <v>2801.6377973537146</v>
      </c>
      <c r="E39" s="28">
        <f t="shared" si="2"/>
        <v>2598.3622026462854</v>
      </c>
      <c r="F39" s="16">
        <f t="shared" si="1"/>
        <v>0.73840696993803578</v>
      </c>
    </row>
    <row r="40" spans="1:7" x14ac:dyDescent="0.2">
      <c r="A40" s="25"/>
      <c r="B40" s="19" t="s">
        <v>24</v>
      </c>
      <c r="C40" s="26">
        <v>133.24762898536852</v>
      </c>
      <c r="D40" s="27">
        <f t="shared" ref="D40:D66" si="3">D$4*D$5*(C40/100)</f>
        <v>2728.9114416203474</v>
      </c>
      <c r="E40" s="28">
        <f t="shared" si="2"/>
        <v>2671.0885583796526</v>
      </c>
      <c r="F40" s="16">
        <f t="shared" si="1"/>
        <v>0.73924871016643123</v>
      </c>
    </row>
    <row r="41" spans="1:7" x14ac:dyDescent="0.2">
      <c r="A41" s="25"/>
      <c r="B41" s="19" t="s">
        <v>35</v>
      </c>
      <c r="C41" s="26">
        <v>132.52948865656569</v>
      </c>
      <c r="D41" s="27">
        <f t="shared" si="3"/>
        <v>2714.2039276864652</v>
      </c>
      <c r="E41" s="28">
        <f t="shared" si="2"/>
        <v>2685.7960723135348</v>
      </c>
      <c r="F41" s="16">
        <f t="shared" si="1"/>
        <v>0.73941893602214748</v>
      </c>
    </row>
    <row r="42" spans="1:7" x14ac:dyDescent="0.2">
      <c r="A42" s="25"/>
      <c r="B42" s="19" t="s">
        <v>9</v>
      </c>
      <c r="C42" s="26">
        <v>131.236040247293</v>
      </c>
      <c r="D42" s="27">
        <f t="shared" si="3"/>
        <v>2687.7141042645608</v>
      </c>
      <c r="E42" s="28">
        <f t="shared" si="2"/>
        <v>2712.2858957354392</v>
      </c>
      <c r="F42" s="16">
        <f t="shared" si="1"/>
        <v>0.73972553120064166</v>
      </c>
    </row>
    <row r="43" spans="1:7" x14ac:dyDescent="0.2">
      <c r="A43" s="25"/>
      <c r="B43" s="19" t="s">
        <v>62</v>
      </c>
      <c r="C43" s="26">
        <v>130.02651991478925</v>
      </c>
      <c r="D43" s="27">
        <f t="shared" si="3"/>
        <v>2662.9431278548836</v>
      </c>
      <c r="E43" s="28">
        <f t="shared" si="2"/>
        <v>2737.0568721451164</v>
      </c>
      <c r="F43" s="16">
        <f t="shared" si="1"/>
        <v>0.74001223231649449</v>
      </c>
      <c r="G43" s="1"/>
    </row>
    <row r="44" spans="1:7" x14ac:dyDescent="0.2">
      <c r="A44" s="25"/>
      <c r="B44" s="19" t="s">
        <v>63</v>
      </c>
      <c r="C44" s="26">
        <v>129.94663726560898</v>
      </c>
      <c r="D44" s="27">
        <f t="shared" si="3"/>
        <v>2661.3071311996719</v>
      </c>
      <c r="E44" s="28">
        <f t="shared" si="2"/>
        <v>2738.6928688003281</v>
      </c>
      <c r="F44" s="16">
        <f t="shared" si="1"/>
        <v>0.74003116746296682</v>
      </c>
    </row>
    <row r="45" spans="1:7" x14ac:dyDescent="0.2">
      <c r="A45" s="25"/>
      <c r="B45" s="19" t="s">
        <v>64</v>
      </c>
      <c r="C45" s="26">
        <v>129.42013630451385</v>
      </c>
      <c r="D45" s="27">
        <f t="shared" si="3"/>
        <v>2650.5243915164438</v>
      </c>
      <c r="E45" s="28">
        <f t="shared" si="2"/>
        <v>2749.4756084835562</v>
      </c>
      <c r="F45" s="16">
        <f t="shared" si="1"/>
        <v>0.74015596769078196</v>
      </c>
    </row>
    <row r="46" spans="1:7" x14ac:dyDescent="0.2">
      <c r="A46" s="25"/>
      <c r="B46" s="19" t="s">
        <v>65</v>
      </c>
      <c r="C46" s="26">
        <v>128.60534251972464</v>
      </c>
      <c r="D46" s="27">
        <f t="shared" si="3"/>
        <v>2633.8374148039607</v>
      </c>
      <c r="E46" s="28">
        <f t="shared" si="2"/>
        <v>2766.1625851960393</v>
      </c>
      <c r="F46" s="16">
        <f t="shared" si="1"/>
        <v>0.74034910399532461</v>
      </c>
    </row>
    <row r="47" spans="1:7" x14ac:dyDescent="0.2">
      <c r="A47" s="25"/>
      <c r="B47" s="19" t="s">
        <v>66</v>
      </c>
      <c r="C47" s="26">
        <v>127.23075743892032</v>
      </c>
      <c r="D47" s="27">
        <f t="shared" si="3"/>
        <v>2605.6859123490881</v>
      </c>
      <c r="E47" s="28">
        <f t="shared" si="2"/>
        <v>2794.3140876509119</v>
      </c>
      <c r="F47" s="16">
        <f t="shared" si="1"/>
        <v>0.74067493157003372</v>
      </c>
    </row>
    <row r="48" spans="1:7" x14ac:dyDescent="0.2">
      <c r="A48" s="25"/>
      <c r="B48" s="19" t="s">
        <v>67</v>
      </c>
      <c r="C48" s="26">
        <v>124.87227281106671</v>
      </c>
      <c r="D48" s="27">
        <f t="shared" si="3"/>
        <v>2557.384147170646</v>
      </c>
      <c r="E48" s="28">
        <f t="shared" si="2"/>
        <v>2842.615852829354</v>
      </c>
      <c r="F48" s="16">
        <f t="shared" si="1"/>
        <v>0.74123397977811756</v>
      </c>
    </row>
    <row r="49" spans="1:6" x14ac:dyDescent="0.2">
      <c r="A49" s="25"/>
      <c r="B49" s="19" t="s">
        <v>44</v>
      </c>
      <c r="C49" s="26">
        <v>123.43867267005861</v>
      </c>
      <c r="D49" s="27">
        <f t="shared" si="3"/>
        <v>2528.0240162828004</v>
      </c>
      <c r="E49" s="28">
        <f t="shared" si="2"/>
        <v>2871.9759837171996</v>
      </c>
      <c r="F49" s="16">
        <f t="shared" si="1"/>
        <v>0.74157379610783802</v>
      </c>
    </row>
    <row r="50" spans="1:6" x14ac:dyDescent="0.2">
      <c r="A50" s="25"/>
      <c r="B50" s="19" t="s">
        <v>68</v>
      </c>
      <c r="C50" s="26">
        <v>121.51007961362922</v>
      </c>
      <c r="D50" s="27">
        <f t="shared" si="3"/>
        <v>2488.5264304871262</v>
      </c>
      <c r="E50" s="28">
        <f t="shared" si="2"/>
        <v>2911.4735695128738</v>
      </c>
      <c r="F50" s="16">
        <f t="shared" si="1"/>
        <v>0.74203094409158421</v>
      </c>
    </row>
    <row r="51" spans="1:6" x14ac:dyDescent="0.2">
      <c r="A51" s="25"/>
      <c r="B51" s="19" t="s">
        <v>69</v>
      </c>
      <c r="C51" s="26">
        <v>121.20716567380937</v>
      </c>
      <c r="D51" s="27">
        <f t="shared" si="3"/>
        <v>2482.3227529996161</v>
      </c>
      <c r="E51" s="28">
        <f t="shared" si="2"/>
        <v>2917.6772470003839</v>
      </c>
      <c r="F51" s="16">
        <f t="shared" si="1"/>
        <v>0.74210274591435632</v>
      </c>
    </row>
    <row r="52" spans="1:6" x14ac:dyDescent="0.2">
      <c r="A52" s="25"/>
      <c r="B52" s="19" t="s">
        <v>70</v>
      </c>
      <c r="C52" s="26">
        <v>121.07987487633875</v>
      </c>
      <c r="D52" s="27">
        <f t="shared" si="3"/>
        <v>2479.7158374674177</v>
      </c>
      <c r="E52" s="28">
        <f t="shared" si="2"/>
        <v>2920.2841625325823</v>
      </c>
      <c r="F52" s="16">
        <f t="shared" si="1"/>
        <v>0.74213291854783081</v>
      </c>
    </row>
    <row r="53" spans="1:6" x14ac:dyDescent="0.2">
      <c r="A53" s="25"/>
      <c r="B53" s="19" t="s">
        <v>71</v>
      </c>
      <c r="C53" s="26">
        <v>119.51355663044629</v>
      </c>
      <c r="D53" s="27">
        <f t="shared" si="3"/>
        <v>2447.6376397915401</v>
      </c>
      <c r="E53" s="28">
        <f t="shared" si="2"/>
        <v>2952.3623602084599</v>
      </c>
      <c r="F53" s="16">
        <f t="shared" si="1"/>
        <v>0.74250419398389422</v>
      </c>
    </row>
    <row r="54" spans="1:6" x14ac:dyDescent="0.2">
      <c r="A54" s="25"/>
      <c r="B54" s="19" t="s">
        <v>10</v>
      </c>
      <c r="C54" s="26">
        <v>119.41272866777216</v>
      </c>
      <c r="D54" s="27">
        <f t="shared" si="3"/>
        <v>2445.5726831159736</v>
      </c>
      <c r="E54" s="28">
        <f t="shared" si="2"/>
        <v>2954.4273168840264</v>
      </c>
      <c r="F54" s="16">
        <f t="shared" si="1"/>
        <v>0.74252809394541697</v>
      </c>
    </row>
    <row r="55" spans="1:6" x14ac:dyDescent="0.2">
      <c r="A55" s="25"/>
      <c r="B55" s="19" t="s">
        <v>2</v>
      </c>
      <c r="C55" s="26">
        <v>119.0719649993944</v>
      </c>
      <c r="D55" s="27">
        <f t="shared" si="3"/>
        <v>2438.593843187597</v>
      </c>
      <c r="E55" s="28">
        <f t="shared" si="2"/>
        <v>2961.406156812403</v>
      </c>
      <c r="F55" s="16">
        <f t="shared" si="1"/>
        <v>0.7426088675556991</v>
      </c>
    </row>
    <row r="56" spans="1:6" x14ac:dyDescent="0.2">
      <c r="A56" s="25"/>
      <c r="B56" s="19" t="s">
        <v>72</v>
      </c>
      <c r="C56" s="26">
        <v>118.91493860981483</v>
      </c>
      <c r="D56" s="27">
        <f t="shared" si="3"/>
        <v>2435.3779427290078</v>
      </c>
      <c r="E56" s="28">
        <f t="shared" si="2"/>
        <v>2964.6220572709922</v>
      </c>
      <c r="F56" s="16">
        <f t="shared" si="1"/>
        <v>0.74264608862582171</v>
      </c>
    </row>
    <row r="57" spans="1:6" x14ac:dyDescent="0.2">
      <c r="A57" s="25"/>
      <c r="B57" s="19" t="s">
        <v>73</v>
      </c>
      <c r="C57" s="26">
        <v>118.40512564884155</v>
      </c>
      <c r="D57" s="27">
        <f t="shared" si="3"/>
        <v>2424.9369732882751</v>
      </c>
      <c r="E57" s="28">
        <f t="shared" si="2"/>
        <v>2975.0630267117249</v>
      </c>
      <c r="F57" s="16">
        <f t="shared" si="1"/>
        <v>0.74276693317953391</v>
      </c>
    </row>
    <row r="58" spans="1:6" x14ac:dyDescent="0.2">
      <c r="A58" s="25"/>
      <c r="B58" s="19" t="s">
        <v>5</v>
      </c>
      <c r="C58" s="26">
        <v>118.1814830200119</v>
      </c>
      <c r="D58" s="27">
        <f t="shared" si="3"/>
        <v>2420.3567722498437</v>
      </c>
      <c r="E58" s="28">
        <f t="shared" si="2"/>
        <v>2979.6432277501563</v>
      </c>
      <c r="F58" s="16">
        <f t="shared" si="1"/>
        <v>0.74281994476562685</v>
      </c>
    </row>
    <row r="59" spans="1:6" x14ac:dyDescent="0.2">
      <c r="A59" s="25"/>
      <c r="B59" s="19" t="s">
        <v>74</v>
      </c>
      <c r="C59" s="26">
        <v>116.93132525430062</v>
      </c>
      <c r="D59" s="27">
        <f t="shared" si="3"/>
        <v>2394.7535412080765</v>
      </c>
      <c r="E59" s="28">
        <f t="shared" si="2"/>
        <v>3005.2464587919235</v>
      </c>
      <c r="F59" s="16">
        <f t="shared" si="1"/>
        <v>0.74311627845823991</v>
      </c>
    </row>
    <row r="60" spans="1:6" x14ac:dyDescent="0.2">
      <c r="A60" s="25"/>
      <c r="B60" s="19" t="s">
        <v>13</v>
      </c>
      <c r="C60" s="26">
        <v>114.7389503703286</v>
      </c>
      <c r="D60" s="27">
        <f t="shared" si="3"/>
        <v>2349.8537035843297</v>
      </c>
      <c r="E60" s="28">
        <f t="shared" si="2"/>
        <v>3050.1462964156703</v>
      </c>
      <c r="F60" s="16">
        <f t="shared" si="1"/>
        <v>0.74363595250481107</v>
      </c>
    </row>
    <row r="61" spans="1:6" x14ac:dyDescent="0.2">
      <c r="A61" s="25"/>
      <c r="B61" s="19" t="s">
        <v>75</v>
      </c>
      <c r="C61" s="26">
        <v>112.34861973093236</v>
      </c>
      <c r="D61" s="27">
        <f t="shared" si="3"/>
        <v>2300.8997320894946</v>
      </c>
      <c r="E61" s="28">
        <f t="shared" si="2"/>
        <v>3099.1002679105054</v>
      </c>
      <c r="F61" s="16">
        <f t="shared" si="1"/>
        <v>0.74420254939711239</v>
      </c>
    </row>
    <row r="62" spans="1:6" x14ac:dyDescent="0.2">
      <c r="A62" s="25"/>
      <c r="B62" s="19" t="s">
        <v>76</v>
      </c>
      <c r="C62" s="26">
        <v>112.17098478916344</v>
      </c>
      <c r="D62" s="27">
        <f t="shared" si="3"/>
        <v>2297.2617684820671</v>
      </c>
      <c r="E62" s="28">
        <f t="shared" si="2"/>
        <v>3102.7382315179329</v>
      </c>
      <c r="F62" s="16">
        <f t="shared" si="1"/>
        <v>0.7442446554573835</v>
      </c>
    </row>
    <row r="63" spans="1:6" x14ac:dyDescent="0.2">
      <c r="A63" s="25"/>
      <c r="B63" s="19" t="s">
        <v>38</v>
      </c>
      <c r="C63" s="26">
        <v>111.36831712464522</v>
      </c>
      <c r="D63" s="27">
        <f t="shared" si="3"/>
        <v>2280.8231347127339</v>
      </c>
      <c r="E63" s="28">
        <f t="shared" si="2"/>
        <v>3119.1768652872661</v>
      </c>
      <c r="F63" s="16">
        <f t="shared" si="1"/>
        <v>0.74443491742230639</v>
      </c>
    </row>
    <row r="64" spans="1:6" x14ac:dyDescent="0.2">
      <c r="A64" s="25"/>
      <c r="B64" s="19" t="s">
        <v>77</v>
      </c>
      <c r="C64" s="26">
        <v>110.57088102137851</v>
      </c>
      <c r="D64" s="27">
        <f t="shared" si="3"/>
        <v>2264.4916433178319</v>
      </c>
      <c r="E64" s="28">
        <f t="shared" si="2"/>
        <v>3135.5083566821681</v>
      </c>
      <c r="F64" s="16">
        <f t="shared" si="1"/>
        <v>0.74462393931345106</v>
      </c>
    </row>
    <row r="65" spans="1:6" x14ac:dyDescent="0.2">
      <c r="A65" s="25"/>
      <c r="B65" s="19" t="s">
        <v>27</v>
      </c>
      <c r="C65" s="26">
        <v>109.54571957748739</v>
      </c>
      <c r="D65" s="27">
        <f t="shared" si="3"/>
        <v>2243.4963369469419</v>
      </c>
      <c r="E65" s="28">
        <f t="shared" si="2"/>
        <v>3156.5036630530581</v>
      </c>
      <c r="F65" s="16">
        <f t="shared" si="1"/>
        <v>0.74486694054459557</v>
      </c>
    </row>
    <row r="66" spans="1:6" x14ac:dyDescent="0.2">
      <c r="A66" s="25"/>
      <c r="B66" s="19" t="s">
        <v>78</v>
      </c>
      <c r="C66" s="26">
        <v>107.90041048952442</v>
      </c>
      <c r="D66" s="27">
        <f t="shared" si="3"/>
        <v>2209.80040682546</v>
      </c>
      <c r="E66" s="28">
        <f t="shared" si="2"/>
        <v>3190.19959317454</v>
      </c>
      <c r="F66" s="16">
        <f t="shared" si="1"/>
        <v>0.74525693973581641</v>
      </c>
    </row>
    <row r="67" spans="1:6" x14ac:dyDescent="0.2">
      <c r="A67" s="25"/>
      <c r="B67" s="19" t="s">
        <v>43</v>
      </c>
      <c r="C67" s="26">
        <v>107.48402565254101</v>
      </c>
      <c r="D67" s="27">
        <f t="shared" ref="D67:D90" si="4">D$4*D$5*(C67/100)</f>
        <v>2201.2728453640398</v>
      </c>
      <c r="E67" s="28">
        <f t="shared" si="2"/>
        <v>3198.7271546359602</v>
      </c>
      <c r="F67" s="16">
        <f t="shared" si="1"/>
        <v>0.74535563836384222</v>
      </c>
    </row>
    <row r="68" spans="1:6" x14ac:dyDescent="0.2">
      <c r="A68" s="25"/>
      <c r="B68" s="19" t="s">
        <v>79</v>
      </c>
      <c r="C68" s="26">
        <v>106.97830104909133</v>
      </c>
      <c r="D68" s="27">
        <f t="shared" si="4"/>
        <v>2190.9156054853902</v>
      </c>
      <c r="E68" s="28">
        <f t="shared" si="2"/>
        <v>3209.0843945146098</v>
      </c>
      <c r="F68" s="16">
        <f t="shared" si="1"/>
        <v>0.74547551382540056</v>
      </c>
    </row>
    <row r="69" spans="1:6" x14ac:dyDescent="0.2">
      <c r="A69" s="25"/>
      <c r="B69" s="19" t="s">
        <v>18</v>
      </c>
      <c r="C69" s="26">
        <v>106.7878985757955</v>
      </c>
      <c r="D69" s="27">
        <f t="shared" si="4"/>
        <v>2187.0161628322917</v>
      </c>
      <c r="E69" s="28">
        <f t="shared" si="2"/>
        <v>3212.9838371677083</v>
      </c>
      <c r="F69" s="16">
        <f t="shared" si="1"/>
        <v>0.74552064626351522</v>
      </c>
    </row>
    <row r="70" spans="1:6" x14ac:dyDescent="0.2">
      <c r="A70" s="25"/>
      <c r="B70" s="19" t="s">
        <v>28</v>
      </c>
      <c r="C70" s="26">
        <v>106.53872533412995</v>
      </c>
      <c r="D70" s="27">
        <f t="shared" si="4"/>
        <v>2181.9130948429815</v>
      </c>
      <c r="E70" s="28">
        <f t="shared" si="2"/>
        <v>3218.0869051570185</v>
      </c>
      <c r="F70" s="16">
        <f t="shared" si="1"/>
        <v>0.74557970955042852</v>
      </c>
    </row>
    <row r="71" spans="1:6" x14ac:dyDescent="0.2">
      <c r="A71" s="25"/>
      <c r="B71" s="19" t="s">
        <v>20</v>
      </c>
      <c r="C71" s="26">
        <v>104.31045463924711</v>
      </c>
      <c r="D71" s="27">
        <f t="shared" si="4"/>
        <v>2136.2781110117808</v>
      </c>
      <c r="E71" s="28">
        <f t="shared" ref="E71:E90" si="5">5400-D71</f>
        <v>3263.7218889882192</v>
      </c>
      <c r="F71" s="16">
        <f t="shared" si="1"/>
        <v>0.74610789223366003</v>
      </c>
    </row>
    <row r="72" spans="1:6" x14ac:dyDescent="0.2">
      <c r="A72" s="25"/>
      <c r="B72" s="19" t="s">
        <v>17</v>
      </c>
      <c r="C72" s="26">
        <v>103.70419507911407</v>
      </c>
      <c r="D72" s="27">
        <f t="shared" si="4"/>
        <v>2123.8619152202564</v>
      </c>
      <c r="E72" s="28">
        <f t="shared" si="5"/>
        <v>3276.1380847797436</v>
      </c>
      <c r="F72" s="16">
        <f t="shared" si="1"/>
        <v>0.74625159820346931</v>
      </c>
    </row>
    <row r="73" spans="1:6" x14ac:dyDescent="0.2">
      <c r="A73" s="25"/>
      <c r="B73" s="19" t="s">
        <v>37</v>
      </c>
      <c r="C73" s="26">
        <v>102.34383038661302</v>
      </c>
      <c r="D73" s="27">
        <f t="shared" si="4"/>
        <v>2096.0016463178345</v>
      </c>
      <c r="E73" s="28">
        <f t="shared" si="5"/>
        <v>3303.9983536821655</v>
      </c>
      <c r="F73" s="16">
        <f t="shared" ref="F73:F92" si="6">17/24+(E73/(24*3600))</f>
        <v>0.7465740550194695</v>
      </c>
    </row>
    <row r="74" spans="1:6" x14ac:dyDescent="0.2">
      <c r="A74" s="25"/>
      <c r="B74" s="19" t="s">
        <v>33</v>
      </c>
      <c r="C74" s="26">
        <v>101.62417600804164</v>
      </c>
      <c r="D74" s="27">
        <f t="shared" si="4"/>
        <v>2081.2631246446927</v>
      </c>
      <c r="E74" s="28">
        <f t="shared" si="5"/>
        <v>3318.7368753553073</v>
      </c>
      <c r="F74" s="16">
        <f t="shared" si="6"/>
        <v>0.74674463976105687</v>
      </c>
    </row>
    <row r="75" spans="1:6" x14ac:dyDescent="0.2">
      <c r="A75" s="25"/>
      <c r="B75" s="19" t="s">
        <v>80</v>
      </c>
      <c r="C75" s="26">
        <v>101.59726030041796</v>
      </c>
      <c r="D75" s="27">
        <f t="shared" si="4"/>
        <v>2080.7118909525598</v>
      </c>
      <c r="E75" s="28">
        <f t="shared" si="5"/>
        <v>3319.2881090474402</v>
      </c>
      <c r="F75" s="16">
        <f t="shared" si="6"/>
        <v>0.74675101978064173</v>
      </c>
    </row>
    <row r="76" spans="1:6" x14ac:dyDescent="0.2">
      <c r="A76" s="25"/>
      <c r="B76" s="19" t="s">
        <v>81</v>
      </c>
      <c r="C76" s="26">
        <v>101.05481569609003</v>
      </c>
      <c r="D76" s="27">
        <f t="shared" si="4"/>
        <v>2069.6026254559238</v>
      </c>
      <c r="E76" s="28">
        <f t="shared" si="5"/>
        <v>3330.3973745440762</v>
      </c>
      <c r="F76" s="16">
        <f t="shared" si="6"/>
        <v>0.74687959924240832</v>
      </c>
    </row>
    <row r="77" spans="1:6" x14ac:dyDescent="0.2">
      <c r="A77" s="25"/>
      <c r="B77" s="19" t="s">
        <v>31</v>
      </c>
      <c r="C77" s="26">
        <v>100.87527537529012</v>
      </c>
      <c r="D77" s="27">
        <f t="shared" si="4"/>
        <v>2065.9256396859414</v>
      </c>
      <c r="E77" s="28">
        <f t="shared" si="5"/>
        <v>3334.0743603140586</v>
      </c>
      <c r="F77" s="16">
        <f t="shared" si="6"/>
        <v>0.7469221569480794</v>
      </c>
    </row>
    <row r="78" spans="1:6" x14ac:dyDescent="0.2">
      <c r="A78" s="25"/>
      <c r="B78" s="19" t="s">
        <v>29</v>
      </c>
      <c r="C78" s="26">
        <v>100.7303663105495</v>
      </c>
      <c r="D78" s="27">
        <f t="shared" si="4"/>
        <v>2062.9579020400538</v>
      </c>
      <c r="E78" s="28">
        <f t="shared" si="5"/>
        <v>3337.0420979599462</v>
      </c>
      <c r="F78" s="16">
        <f t="shared" si="6"/>
        <v>0.74695650576342532</v>
      </c>
    </row>
    <row r="79" spans="1:6" x14ac:dyDescent="0.2">
      <c r="A79" s="25"/>
      <c r="B79" s="19" t="s">
        <v>26</v>
      </c>
      <c r="C79" s="26">
        <v>100.69449519291389</v>
      </c>
      <c r="D79" s="27">
        <f t="shared" si="4"/>
        <v>2062.2232615508765</v>
      </c>
      <c r="E79" s="28">
        <f t="shared" si="5"/>
        <v>3337.7767384491235</v>
      </c>
      <c r="F79" s="16">
        <f t="shared" si="6"/>
        <v>0.74696500854686487</v>
      </c>
    </row>
    <row r="80" spans="1:6" x14ac:dyDescent="0.2">
      <c r="A80" s="25"/>
      <c r="B80" s="19" t="s">
        <v>34</v>
      </c>
      <c r="C80" s="26">
        <v>100.31391550995758</v>
      </c>
      <c r="D80" s="27">
        <f t="shared" si="4"/>
        <v>2054.4289896439313</v>
      </c>
      <c r="E80" s="28">
        <f t="shared" si="5"/>
        <v>3345.5710103560687</v>
      </c>
      <c r="F80" s="16">
        <f t="shared" si="6"/>
        <v>0.74705522002726932</v>
      </c>
    </row>
    <row r="81" spans="1:6" x14ac:dyDescent="0.2">
      <c r="A81" s="25"/>
      <c r="B81" s="19" t="s">
        <v>82</v>
      </c>
      <c r="C81" s="26">
        <v>99.361130699924104</v>
      </c>
      <c r="D81" s="27">
        <f t="shared" si="4"/>
        <v>2034.9159567344457</v>
      </c>
      <c r="E81" s="28">
        <f t="shared" si="5"/>
        <v>3365.0840432655541</v>
      </c>
      <c r="F81" s="16">
        <f t="shared" si="6"/>
        <v>0.74728106531557359</v>
      </c>
    </row>
    <row r="82" spans="1:6" x14ac:dyDescent="0.2">
      <c r="A82" s="25"/>
      <c r="B82" s="19" t="s">
        <v>42</v>
      </c>
      <c r="C82" s="26">
        <v>97.963121625616225</v>
      </c>
      <c r="D82" s="27">
        <f t="shared" si="4"/>
        <v>2006.2847308926202</v>
      </c>
      <c r="E82" s="28">
        <f t="shared" si="5"/>
        <v>3393.7152691073798</v>
      </c>
      <c r="F82" s="16">
        <f t="shared" si="6"/>
        <v>0.74761244524429837</v>
      </c>
    </row>
    <row r="83" spans="1:6" x14ac:dyDescent="0.2">
      <c r="A83" s="25"/>
      <c r="B83" s="19" t="s">
        <v>41</v>
      </c>
      <c r="C83" s="26">
        <v>96.147306103636936</v>
      </c>
      <c r="D83" s="27">
        <f t="shared" si="4"/>
        <v>1969.0968290024844</v>
      </c>
      <c r="E83" s="28">
        <f t="shared" si="5"/>
        <v>3430.9031709975156</v>
      </c>
      <c r="F83" s="16">
        <f t="shared" si="6"/>
        <v>0.74804286077543425</v>
      </c>
    </row>
    <row r="84" spans="1:6" x14ac:dyDescent="0.2">
      <c r="A84" s="25"/>
      <c r="B84" s="19" t="s">
        <v>83</v>
      </c>
      <c r="C84" s="26">
        <v>95.462710828438802</v>
      </c>
      <c r="D84" s="27">
        <f t="shared" si="4"/>
        <v>1955.0763177664267</v>
      </c>
      <c r="E84" s="28">
        <f t="shared" si="5"/>
        <v>3444.9236822335733</v>
      </c>
      <c r="F84" s="16">
        <f t="shared" si="6"/>
        <v>0.74820513521103682</v>
      </c>
    </row>
    <row r="85" spans="1:6" x14ac:dyDescent="0.2">
      <c r="A85" s="25"/>
      <c r="B85" s="19" t="s">
        <v>84</v>
      </c>
      <c r="C85" s="26">
        <v>94.972765156086979</v>
      </c>
      <c r="D85" s="27">
        <f t="shared" si="4"/>
        <v>1945.0422303966614</v>
      </c>
      <c r="E85" s="28">
        <f t="shared" si="5"/>
        <v>3454.9577696033384</v>
      </c>
      <c r="F85" s="16">
        <f t="shared" si="6"/>
        <v>0.7483212704815202</v>
      </c>
    </row>
    <row r="86" spans="1:6" x14ac:dyDescent="0.2">
      <c r="A86" s="25"/>
      <c r="B86" s="19" t="s">
        <v>85</v>
      </c>
      <c r="C86" s="26">
        <v>94.760128836958941</v>
      </c>
      <c r="D86" s="27">
        <f t="shared" si="4"/>
        <v>1940.6874385809192</v>
      </c>
      <c r="E86" s="28">
        <f t="shared" si="5"/>
        <v>3459.3125614190808</v>
      </c>
      <c r="F86" s="16">
        <f t="shared" si="6"/>
        <v>0.74837167316457276</v>
      </c>
    </row>
    <row r="87" spans="1:6" x14ac:dyDescent="0.2">
      <c r="A87" s="25"/>
      <c r="B87" s="19" t="s">
        <v>86</v>
      </c>
      <c r="C87" s="26">
        <v>91.419674899636121</v>
      </c>
      <c r="D87" s="27">
        <f t="shared" si="4"/>
        <v>1872.2749419445477</v>
      </c>
      <c r="E87" s="28">
        <f t="shared" si="5"/>
        <v>3527.7250580554523</v>
      </c>
      <c r="F87" s="16">
        <f t="shared" si="6"/>
        <v>0.74916348446823444</v>
      </c>
    </row>
    <row r="88" spans="1:6" x14ac:dyDescent="0.2">
      <c r="A88" s="25"/>
      <c r="B88" s="19" t="s">
        <v>87</v>
      </c>
      <c r="C88" s="26">
        <v>89.071040029731975</v>
      </c>
      <c r="D88" s="27">
        <f t="shared" si="4"/>
        <v>1824.1748998089108</v>
      </c>
      <c r="E88" s="28">
        <f t="shared" si="5"/>
        <v>3575.8251001910894</v>
      </c>
      <c r="F88" s="16">
        <f t="shared" si="6"/>
        <v>0.74972019791887834</v>
      </c>
    </row>
    <row r="89" spans="1:6" x14ac:dyDescent="0.2">
      <c r="A89" s="25"/>
      <c r="B89" s="19" t="s">
        <v>88</v>
      </c>
      <c r="C89" s="26">
        <v>84.14893318979378</v>
      </c>
      <c r="D89" s="27">
        <f t="shared" si="4"/>
        <v>1723.3701517269767</v>
      </c>
      <c r="E89" s="28">
        <f t="shared" si="5"/>
        <v>3676.6298482730235</v>
      </c>
      <c r="F89" s="16">
        <f t="shared" si="6"/>
        <v>0.75088691954019704</v>
      </c>
    </row>
    <row r="90" spans="1:6" x14ac:dyDescent="0.2">
      <c r="A90" s="25"/>
      <c r="B90" s="19" t="s">
        <v>22</v>
      </c>
      <c r="C90" s="26">
        <v>83.702267746887046</v>
      </c>
      <c r="D90" s="27">
        <f t="shared" si="4"/>
        <v>1714.2224434562468</v>
      </c>
      <c r="E90" s="28">
        <f t="shared" si="5"/>
        <v>3685.7775565437532</v>
      </c>
      <c r="F90" s="16">
        <f t="shared" si="6"/>
        <v>0.75099279579333056</v>
      </c>
    </row>
    <row r="91" spans="1:6" x14ac:dyDescent="0.2">
      <c r="A91" s="25"/>
      <c r="B91" s="19" t="s">
        <v>89</v>
      </c>
      <c r="C91" s="26">
        <v>81.833880683393431</v>
      </c>
      <c r="D91" s="27">
        <f>D$4*D$5*(C91/100)</f>
        <v>1675.9578763958975</v>
      </c>
      <c r="E91" s="28">
        <f>5400-D91</f>
        <v>3724.0421236041025</v>
      </c>
      <c r="F91" s="16">
        <f t="shared" si="6"/>
        <v>0.75143567272689937</v>
      </c>
    </row>
    <row r="92" spans="1:6" ht="13.5" thickBot="1" x14ac:dyDescent="0.25">
      <c r="A92" s="29"/>
      <c r="B92" s="20" t="s">
        <v>32</v>
      </c>
      <c r="C92" s="30">
        <v>74.414867291837737</v>
      </c>
      <c r="D92" s="31">
        <f>D$4*D$5*(C92/100)</f>
        <v>1524.0164821368369</v>
      </c>
      <c r="E92" s="32">
        <f>5400-D92</f>
        <v>3875.9835178631629</v>
      </c>
      <c r="F92" s="17">
        <f t="shared" si="6"/>
        <v>0.75319425367897186</v>
      </c>
    </row>
    <row r="93" spans="1:6" x14ac:dyDescent="0.2">
      <c r="B93" s="4"/>
      <c r="D93" s="1"/>
      <c r="E93" s="1"/>
    </row>
    <row r="94" spans="1:6" x14ac:dyDescent="0.2">
      <c r="B94" s="3"/>
      <c r="D94" s="1"/>
      <c r="E94" s="1"/>
    </row>
    <row r="95" spans="1:6" x14ac:dyDescent="0.2">
      <c r="B95" s="4"/>
      <c r="D95" s="1"/>
      <c r="E95" s="1"/>
    </row>
    <row r="96" spans="1:6" x14ac:dyDescent="0.2">
      <c r="B96" s="4"/>
      <c r="D96" s="1"/>
      <c r="E96" s="1"/>
    </row>
    <row r="97" spans="2:5" x14ac:dyDescent="0.2">
      <c r="B97" s="4"/>
      <c r="D97" s="1"/>
      <c r="E97" s="1"/>
    </row>
    <row r="98" spans="2:5" x14ac:dyDescent="0.2">
      <c r="B98" s="2"/>
      <c r="D98" s="1"/>
      <c r="E98" s="1"/>
    </row>
    <row r="99" spans="2:5" x14ac:dyDescent="0.2">
      <c r="B99" s="4"/>
      <c r="D99" s="1"/>
      <c r="E99" s="1"/>
    </row>
    <row r="100" spans="2:5" x14ac:dyDescent="0.2">
      <c r="B100" s="4"/>
      <c r="D100" s="1"/>
      <c r="E100" s="1"/>
    </row>
    <row r="101" spans="2:5" x14ac:dyDescent="0.2">
      <c r="B101" s="3"/>
      <c r="D101" s="1"/>
      <c r="E101" s="1"/>
    </row>
    <row r="102" spans="2:5" x14ac:dyDescent="0.2">
      <c r="B102" s="4"/>
      <c r="D102" s="1"/>
      <c r="E102" s="1"/>
    </row>
    <row r="103" spans="2:5" x14ac:dyDescent="0.2">
      <c r="B103" s="4"/>
      <c r="D103" s="1"/>
      <c r="E103" s="1"/>
    </row>
    <row r="104" spans="2:5" x14ac:dyDescent="0.2">
      <c r="B104" s="4"/>
      <c r="D104" s="1"/>
      <c r="E104" s="1"/>
    </row>
    <row r="105" spans="2:5" x14ac:dyDescent="0.2">
      <c r="B105" s="4"/>
      <c r="D105" s="1"/>
      <c r="E105" s="1"/>
    </row>
    <row r="106" spans="2:5" x14ac:dyDescent="0.2">
      <c r="B106" s="4"/>
      <c r="D106" s="1"/>
      <c r="E106" s="1"/>
    </row>
    <row r="107" spans="2:5" x14ac:dyDescent="0.2">
      <c r="B107" s="4"/>
      <c r="D107" s="1"/>
      <c r="E107" s="1"/>
    </row>
    <row r="108" spans="2:5" x14ac:dyDescent="0.2">
      <c r="B108" s="4"/>
      <c r="D108" s="1"/>
      <c r="E108" s="1"/>
    </row>
  </sheetData>
  <phoneticPr fontId="1" type="noConversion"/>
  <printOptions gridLines="1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user</cp:lastModifiedBy>
  <cp:lastPrinted>2007-05-21T20:19:34Z</cp:lastPrinted>
  <dcterms:created xsi:type="dcterms:W3CDTF">2007-04-25T17:11:54Z</dcterms:created>
  <dcterms:modified xsi:type="dcterms:W3CDTF">2021-09-04T08:18:47Z</dcterms:modified>
</cp:coreProperties>
</file>