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120" windowHeight="6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<sst xmlns="http://schemas.openxmlformats.org/spreadsheetml/2006/main" count="125" uniqueCount="125">
  <si>
    <t>Arild Hegreberg</t>
  </si>
  <si>
    <t>Petter Jakola</t>
  </si>
  <si>
    <t>Lars Reitan</t>
  </si>
  <si>
    <t>Bjørn Godal</t>
  </si>
  <si>
    <t>Per Rekkedal</t>
  </si>
  <si>
    <t>Leif Magne Eggestad</t>
  </si>
  <si>
    <t>Jan Prytz</t>
  </si>
  <si>
    <t>Carl B Bjørseth</t>
  </si>
  <si>
    <t>Aviaja Kleist</t>
  </si>
  <si>
    <t>Marit Johnsen</t>
  </si>
  <si>
    <t>Anita Eriksen</t>
  </si>
  <si>
    <t>Geir Moen</t>
  </si>
  <si>
    <t>Torbjørn Hösli Olsen</t>
  </si>
  <si>
    <t>Jakob K Skogan</t>
  </si>
  <si>
    <t>Øyvind Bjørkås</t>
  </si>
  <si>
    <t>Per Dalhaug</t>
  </si>
  <si>
    <t>Edvin Berg</t>
  </si>
  <si>
    <t>Håkon Hegreberg</t>
  </si>
  <si>
    <t>Katrine Kalvig</t>
  </si>
  <si>
    <t>Torkel Irgens</t>
  </si>
  <si>
    <t>Morten Selnes</t>
  </si>
  <si>
    <t>Arnold Danielsen</t>
  </si>
  <si>
    <t>Bjørnar Hegreberg</t>
  </si>
  <si>
    <t>Per O Fosby</t>
  </si>
  <si>
    <t>Siv Byberg</t>
  </si>
  <si>
    <t>Jon Øverås</t>
  </si>
  <si>
    <t>Bendik Storvik Nilsen</t>
  </si>
  <si>
    <t>Odd-Ivar Søvik</t>
  </si>
  <si>
    <t>Morten Tjønndal</t>
  </si>
  <si>
    <t>Dag Skogan</t>
  </si>
  <si>
    <t>Mari E Reitan</t>
  </si>
  <si>
    <t>Åge Mohus</t>
  </si>
  <si>
    <t>Christian Søvik</t>
  </si>
  <si>
    <t>Ivar Aanerød</t>
  </si>
  <si>
    <t>Arne Kristian Nordhei</t>
  </si>
  <si>
    <t>Marianne Eilertsen</t>
  </si>
  <si>
    <t>Håvard Berg</t>
  </si>
  <si>
    <t>Elin Irgens</t>
  </si>
  <si>
    <t>Lisbeth Lunde</t>
  </si>
  <si>
    <t>Anne Berit Vikhals</t>
  </si>
  <si>
    <t>PRI</t>
  </si>
  <si>
    <t>Håvard Irgens</t>
  </si>
  <si>
    <t>Heidi Jensen</t>
  </si>
  <si>
    <t>Erling Pedersen</t>
  </si>
  <si>
    <t>Asbjørn Pedersen</t>
  </si>
  <si>
    <t>Roy Solbakk</t>
  </si>
  <si>
    <t>Reidar Andersen</t>
  </si>
  <si>
    <t>Karen Kringhaug</t>
  </si>
  <si>
    <t>Tove Bergkvist</t>
  </si>
  <si>
    <t>km</t>
  </si>
  <si>
    <t>s per km</t>
  </si>
  <si>
    <t>i sekunder</t>
  </si>
  <si>
    <t>starttid</t>
  </si>
  <si>
    <t>kl</t>
  </si>
  <si>
    <t>Kenneth Viken</t>
  </si>
  <si>
    <t>tid</t>
  </si>
  <si>
    <t>min</t>
  </si>
  <si>
    <t>starttid etter kl 1700</t>
  </si>
  <si>
    <t>Fredrik Sandal</t>
  </si>
  <si>
    <t>Jan Erik Paulsen</t>
  </si>
  <si>
    <t>Anne Marthe Limstrand</t>
  </si>
  <si>
    <t>Ask K Godal</t>
  </si>
  <si>
    <t>Steve Samuelsen</t>
  </si>
  <si>
    <t>Karen Bjørseth</t>
  </si>
  <si>
    <t>Oda Furuholmen</t>
  </si>
  <si>
    <t>PRI 100:</t>
  </si>
  <si>
    <t>Eiril P Buvik</t>
  </si>
  <si>
    <t>Lena C Pedersen</t>
  </si>
  <si>
    <t>Per Otto Aursand</t>
  </si>
  <si>
    <t>Bjørn Mannsverk</t>
  </si>
  <si>
    <t>Elisabeth Kongsbakk</t>
  </si>
  <si>
    <t>Kjetil Jordbru</t>
  </si>
  <si>
    <t>Bjørn Wiggo Hansen</t>
  </si>
  <si>
    <t>Terje Johansen</t>
  </si>
  <si>
    <t>Rasmus Andersen</t>
  </si>
  <si>
    <t>Eirik Alst</t>
  </si>
  <si>
    <t>Bjørn Tore Winther</t>
  </si>
  <si>
    <t>Marit Lunde</t>
  </si>
  <si>
    <t>Anne Grete Olsen</t>
  </si>
  <si>
    <t>Inger Johanne Lindal</t>
  </si>
  <si>
    <t>Martha K Skogan</t>
  </si>
  <si>
    <t>Marit Bjørnevik</t>
  </si>
  <si>
    <t>beregnet innkomst kl 18.25</t>
  </si>
  <si>
    <t>Asgeir Jordbru</t>
  </si>
  <si>
    <t>Anders Kure</t>
  </si>
  <si>
    <t>Audun Bråthen</t>
  </si>
  <si>
    <t>Espen S Skiri</t>
  </si>
  <si>
    <t>Jens Viggo Limstrand</t>
  </si>
  <si>
    <t>Lene Pedersen</t>
  </si>
  <si>
    <t>Tine Bergkvist</t>
  </si>
  <si>
    <t>Amund Bø Kongsbakk</t>
  </si>
  <si>
    <t>Jon Berg Jørgensen</t>
  </si>
  <si>
    <t>Martin Finstad</t>
  </si>
  <si>
    <t>Sissel Moen</t>
  </si>
  <si>
    <t>Ole Petter Rundhaug</t>
  </si>
  <si>
    <t>Håkon Bø</t>
  </si>
  <si>
    <t>Lotte E Reitan</t>
  </si>
  <si>
    <t>Frode Ikdahl</t>
  </si>
  <si>
    <t>Tore Tveraabak</t>
  </si>
  <si>
    <t>Regula Hösli</t>
  </si>
  <si>
    <t>Vebjørn Moen</t>
  </si>
  <si>
    <t>STARTLISTE PRIOLØP / KLUBBMESTERSKAP 11.9.2012</t>
  </si>
  <si>
    <t>Irene Skiri</t>
  </si>
  <si>
    <t>Asbjørn Hagen</t>
  </si>
  <si>
    <t>Anna Gjørup</t>
  </si>
  <si>
    <t>Thomas Nilsen</t>
  </si>
  <si>
    <t>Lindsay Pender</t>
  </si>
  <si>
    <t>Per A Kolstrup</t>
  </si>
  <si>
    <t>Eiril Texmo Limstrand</t>
  </si>
  <si>
    <t>Johan Fredriksen</t>
  </si>
  <si>
    <t>Håvard Solbakken</t>
  </si>
  <si>
    <t>Olav Skogøy</t>
  </si>
  <si>
    <t>Nora W Irgens</t>
  </si>
  <si>
    <t>Aslak Westlie</t>
  </si>
  <si>
    <t>Marius Ekrem Finstad</t>
  </si>
  <si>
    <t>Sander Pettersen</t>
  </si>
  <si>
    <t>Jonny Jakobsen</t>
  </si>
  <si>
    <t>Amund K Godal</t>
  </si>
  <si>
    <t>Vidar Åsbakk</t>
  </si>
  <si>
    <t>Inger Lise Pettersen</t>
  </si>
  <si>
    <t>Jan Gaute Buvik</t>
  </si>
  <si>
    <t>Bjørn Are Stensland</t>
  </si>
  <si>
    <t>Stein Haugen</t>
  </si>
  <si>
    <t>Øystein Østeraas</t>
  </si>
  <si>
    <t>Jørund Eldevik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</si>
</sst>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0" fillId="18" borderId="4" applyNumberFormat="0" applyFont="0" applyAlignment="0" applyProtection="0"/>
    <xf numFmtId="0" fontId="16" fillId="19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10" xfId="0" applyBorder="1" applyAlignment="1">
      <alignment horizontal="right"/>
    </xf>
    <xf numFmtId="172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24" fillId="0" borderId="0" xfId="0" applyNumberFormat="1" applyFont="1" applyAlignment="1">
      <alignment horizontal="center" vertic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Comma" xfId="34"/>
    <cellStyle name="Comma [0]" xfId="35"/>
    <cellStyle name="Currency" xfId="36"/>
    <cellStyle name="Currency [0]" xfId="37"/>
    <cellStyle name="Dårlig" xfId="38"/>
    <cellStyle name="Followed Hyperlink" xfId="39"/>
    <cellStyle name="Forklarende tekst" xfId="40"/>
    <cellStyle name="God" xfId="41"/>
    <cellStyle name="Hyperlink" xfId="42"/>
    <cellStyle name="Inndata" xfId="43"/>
    <cellStyle name="Koblet celle" xfId="44"/>
    <cellStyle name="Kontrollcelle" xfId="45"/>
    <cellStyle name="Merknad" xfId="46"/>
    <cellStyle name="Nøytral" xfId="47"/>
    <cellStyle name="Overskrift 1" xfId="48"/>
    <cellStyle name="Overskrift 2" xfId="49"/>
    <cellStyle name="Overskrift 3" xfId="50"/>
    <cellStyle name="Overskrift 4" xfId="51"/>
    <cellStyle name="Percent" xfId="52"/>
    <cellStyle name="Tittel" xfId="53"/>
    <cellStyle name="Totalt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0"/>
  <sheetViews>
    <sheetView tabSelected="1" zoomScalePageLayoutView="0" workbookViewId="0" topLeftCell="A1">
      <pane ySplit="7" topLeftCell="BM17" activePane="bottomLeft" state="frozen"/>
      <selection pane="topLeft" activeCell="A1" sqref="A1"/>
      <selection pane="bottomLeft" activeCell="B45" sqref="B45:J45"/>
    </sheetView>
  </sheetViews>
  <sheetFormatPr defaultColWidth="9.140625" defaultRowHeight="12.75"/>
  <cols>
    <col min="1" max="1" width="3.8515625" style="2" customWidth="1"/>
    <col min="2" max="2" width="21.140625" style="0" customWidth="1"/>
    <col min="3" max="3" width="5.57421875" style="14" customWidth="1"/>
    <col min="4" max="4" width="6.28125" style="0" hidden="1" customWidth="1"/>
    <col min="5" max="5" width="7.57421875" style="0" hidden="1" customWidth="1"/>
    <col min="6" max="6" width="5.28125" style="4" hidden="1" customWidth="1"/>
    <col min="7" max="7" width="3.8515625" style="5" hidden="1" customWidth="1"/>
    <col min="8" max="8" width="7.421875" style="0" customWidth="1"/>
    <col min="9" max="9" width="3.7109375" style="0" customWidth="1"/>
    <col min="10" max="10" width="3.00390625" style="0" customWidth="1"/>
    <col min="11" max="16384" width="11.421875" style="0" customWidth="1"/>
  </cols>
  <sheetData>
    <row r="2" ht="12.75">
      <c r="B2" t="s">
        <v>101</v>
      </c>
    </row>
    <row r="3" ht="12.75">
      <c r="B3" s="4" t="s">
        <v>82</v>
      </c>
    </row>
    <row r="4" spans="2:3" ht="12.75">
      <c r="B4" s="1">
        <v>3.45</v>
      </c>
      <c r="C4" s="15" t="s">
        <v>49</v>
      </c>
    </row>
    <row r="5" spans="2:3" ht="12.75">
      <c r="B5" s="8" t="s">
        <v>65</v>
      </c>
      <c r="C5" s="15">
        <v>540</v>
      </c>
    </row>
    <row r="6" spans="2:9" ht="12.75">
      <c r="B6" t="s">
        <v>50</v>
      </c>
      <c r="E6" t="s">
        <v>57</v>
      </c>
      <c r="I6" t="s">
        <v>52</v>
      </c>
    </row>
    <row r="7" spans="3:9" ht="12.75">
      <c r="C7" s="14" t="s">
        <v>40</v>
      </c>
      <c r="D7" s="1" t="s">
        <v>55</v>
      </c>
      <c r="E7" t="s">
        <v>51</v>
      </c>
      <c r="F7" s="7" t="s">
        <v>56</v>
      </c>
      <c r="I7" t="s">
        <v>53</v>
      </c>
    </row>
    <row r="8" spans="2:10" ht="12.75">
      <c r="B8" s="9" t="s">
        <v>21</v>
      </c>
      <c r="C8" s="16">
        <v>352.6666666666667</v>
      </c>
      <c r="D8" s="3">
        <f aca="true" t="shared" si="0" ref="D8:D39">B$4*C$5*(C8/100)</f>
        <v>6570.18</v>
      </c>
      <c r="E8" s="3">
        <f>5100-D8</f>
        <v>-1470.1800000000003</v>
      </c>
      <c r="F8" s="4">
        <f aca="true" t="shared" si="1" ref="F8:F32">INT(E8/60)</f>
        <v>-25</v>
      </c>
      <c r="G8" s="6">
        <f aca="true" t="shared" si="2" ref="G8:G32">MOD(E8,60)</f>
        <v>29.81999999999971</v>
      </c>
      <c r="H8" s="12">
        <v>16</v>
      </c>
      <c r="I8" s="12">
        <v>34</v>
      </c>
      <c r="J8" s="13">
        <v>30</v>
      </c>
    </row>
    <row r="9" spans="2:10" ht="12.75">
      <c r="B9" s="10" t="s">
        <v>47</v>
      </c>
      <c r="C9" s="16">
        <v>276</v>
      </c>
      <c r="D9" s="3">
        <f t="shared" si="0"/>
        <v>5141.879999999999</v>
      </c>
      <c r="E9" s="3">
        <f>5100-D9</f>
        <v>-41.8799999999992</v>
      </c>
      <c r="F9" s="4">
        <f t="shared" si="1"/>
        <v>-1</v>
      </c>
      <c r="G9" s="6">
        <f t="shared" si="2"/>
        <v>18.1200000000008</v>
      </c>
      <c r="H9" s="12">
        <v>16</v>
      </c>
      <c r="I9" s="12">
        <v>58</v>
      </c>
      <c r="J9" s="13">
        <v>42</v>
      </c>
    </row>
    <row r="10" spans="2:10" ht="12.75">
      <c r="B10" s="10" t="s">
        <v>81</v>
      </c>
      <c r="C10" s="16">
        <v>254.66666666666666</v>
      </c>
      <c r="D10" s="3">
        <f t="shared" si="0"/>
        <v>4744.44</v>
      </c>
      <c r="E10" s="3">
        <f aca="true" t="shared" si="3" ref="E10:E60">5100-D10</f>
        <v>355.5600000000004</v>
      </c>
      <c r="F10" s="4">
        <f t="shared" si="1"/>
        <v>5</v>
      </c>
      <c r="G10" s="6">
        <f t="shared" si="2"/>
        <v>55.5600000000004</v>
      </c>
      <c r="H10" s="12">
        <v>17</v>
      </c>
      <c r="I10" s="12">
        <f aca="true" t="shared" si="4" ref="I10:I41">F10</f>
        <v>5</v>
      </c>
      <c r="J10" s="13">
        <f aca="true" t="shared" si="5" ref="J10:J41">G10</f>
        <v>55.5600000000004</v>
      </c>
    </row>
    <row r="11" spans="2:10" ht="12.75">
      <c r="B11" s="9" t="s">
        <v>23</v>
      </c>
      <c r="C11" s="16">
        <v>247</v>
      </c>
      <c r="D11" s="3">
        <f t="shared" si="0"/>
        <v>4601.610000000001</v>
      </c>
      <c r="E11" s="3">
        <f t="shared" si="3"/>
        <v>498.3899999999994</v>
      </c>
      <c r="F11" s="4">
        <f t="shared" si="1"/>
        <v>8</v>
      </c>
      <c r="G11" s="6">
        <f t="shared" si="2"/>
        <v>18.389999999999418</v>
      </c>
      <c r="H11" s="12">
        <v>17</v>
      </c>
      <c r="I11" s="12">
        <f t="shared" si="4"/>
        <v>8</v>
      </c>
      <c r="J11" s="13">
        <f t="shared" si="5"/>
        <v>18.389999999999418</v>
      </c>
    </row>
    <row r="12" spans="2:10" ht="12.75">
      <c r="B12" s="9" t="s">
        <v>25</v>
      </c>
      <c r="C12" s="16">
        <v>230.85714285714286</v>
      </c>
      <c r="D12" s="3">
        <f t="shared" si="0"/>
        <v>4300.868571428572</v>
      </c>
      <c r="E12" s="3">
        <f t="shared" si="3"/>
        <v>799.1314285714279</v>
      </c>
      <c r="F12" s="4">
        <f t="shared" si="1"/>
        <v>13</v>
      </c>
      <c r="G12" s="6">
        <f t="shared" si="2"/>
        <v>19.131428571427932</v>
      </c>
      <c r="H12" s="12">
        <v>17</v>
      </c>
      <c r="I12" s="12">
        <f t="shared" si="4"/>
        <v>13</v>
      </c>
      <c r="J12" s="13">
        <f t="shared" si="5"/>
        <v>19.131428571427932</v>
      </c>
    </row>
    <row r="13" spans="2:10" ht="12.75">
      <c r="B13" s="10" t="s">
        <v>38</v>
      </c>
      <c r="C13" s="16">
        <v>229.5</v>
      </c>
      <c r="D13" s="3">
        <f t="shared" si="0"/>
        <v>4275.585</v>
      </c>
      <c r="E13" s="3">
        <f t="shared" si="3"/>
        <v>824.415</v>
      </c>
      <c r="F13" s="4">
        <f t="shared" si="1"/>
        <v>13</v>
      </c>
      <c r="G13" s="6">
        <f t="shared" si="2"/>
        <v>44.414999999999964</v>
      </c>
      <c r="H13" s="12">
        <v>17</v>
      </c>
      <c r="I13" s="12">
        <f t="shared" si="4"/>
        <v>13</v>
      </c>
      <c r="J13" s="13">
        <f t="shared" si="5"/>
        <v>44.414999999999964</v>
      </c>
    </row>
    <row r="14" spans="2:10" ht="12.75">
      <c r="B14" s="10" t="s">
        <v>39</v>
      </c>
      <c r="C14" s="16">
        <v>229</v>
      </c>
      <c r="D14" s="3">
        <f t="shared" si="0"/>
        <v>4266.27</v>
      </c>
      <c r="E14" s="3">
        <f t="shared" si="3"/>
        <v>833.7299999999996</v>
      </c>
      <c r="F14" s="4">
        <f t="shared" si="1"/>
        <v>13</v>
      </c>
      <c r="G14" s="6">
        <f t="shared" si="2"/>
        <v>53.72999999999956</v>
      </c>
      <c r="H14" s="12">
        <v>17</v>
      </c>
      <c r="I14" s="12">
        <f t="shared" si="4"/>
        <v>13</v>
      </c>
      <c r="J14" s="13">
        <f t="shared" si="5"/>
        <v>53.72999999999956</v>
      </c>
    </row>
    <row r="15" spans="2:10" ht="12.75">
      <c r="B15" s="10" t="s">
        <v>63</v>
      </c>
      <c r="C15" s="16">
        <v>223.41666666666666</v>
      </c>
      <c r="D15" s="3">
        <f t="shared" si="0"/>
        <v>4162.2525</v>
      </c>
      <c r="E15" s="3">
        <f t="shared" si="3"/>
        <v>937.7475000000004</v>
      </c>
      <c r="F15" s="4">
        <f t="shared" si="1"/>
        <v>15</v>
      </c>
      <c r="G15" s="6">
        <f t="shared" si="2"/>
        <v>37.7475000000004</v>
      </c>
      <c r="H15" s="12">
        <v>17</v>
      </c>
      <c r="I15" s="12">
        <f t="shared" si="4"/>
        <v>15</v>
      </c>
      <c r="J15" s="13">
        <f t="shared" si="5"/>
        <v>37.7475000000004</v>
      </c>
    </row>
    <row r="16" spans="2:10" ht="12.75">
      <c r="B16" s="10" t="s">
        <v>102</v>
      </c>
      <c r="C16" s="16">
        <v>220</v>
      </c>
      <c r="D16" s="3">
        <f t="shared" si="0"/>
        <v>4098.6</v>
      </c>
      <c r="E16" s="3">
        <f t="shared" si="3"/>
        <v>1001.3999999999996</v>
      </c>
      <c r="F16" s="4">
        <f t="shared" si="1"/>
        <v>16</v>
      </c>
      <c r="G16" s="6">
        <f t="shared" si="2"/>
        <v>41.399999999999636</v>
      </c>
      <c r="H16" s="12">
        <v>17</v>
      </c>
      <c r="I16" s="12">
        <f t="shared" si="4"/>
        <v>16</v>
      </c>
      <c r="J16" s="13">
        <f t="shared" si="5"/>
        <v>41.399999999999636</v>
      </c>
    </row>
    <row r="17" spans="2:10" ht="12.75">
      <c r="B17" s="10" t="s">
        <v>99</v>
      </c>
      <c r="C17" s="16">
        <v>212</v>
      </c>
      <c r="D17" s="3">
        <f t="shared" si="0"/>
        <v>3949.5600000000004</v>
      </c>
      <c r="E17" s="3">
        <f t="shared" si="3"/>
        <v>1150.4399999999996</v>
      </c>
      <c r="F17" s="4">
        <f t="shared" si="1"/>
        <v>19</v>
      </c>
      <c r="G17" s="6">
        <f t="shared" si="2"/>
        <v>10.4399999999996</v>
      </c>
      <c r="H17" s="12">
        <v>17</v>
      </c>
      <c r="I17" s="12">
        <f t="shared" si="4"/>
        <v>19</v>
      </c>
      <c r="J17" s="13">
        <f t="shared" si="5"/>
        <v>10.4399999999996</v>
      </c>
    </row>
    <row r="18" spans="2:10" ht="12.75">
      <c r="B18" s="10" t="s">
        <v>89</v>
      </c>
      <c r="C18" s="16">
        <v>208</v>
      </c>
      <c r="D18" s="3">
        <f t="shared" si="0"/>
        <v>3875.04</v>
      </c>
      <c r="E18" s="3">
        <f t="shared" si="3"/>
        <v>1224.96</v>
      </c>
      <c r="F18" s="4">
        <f t="shared" si="1"/>
        <v>20</v>
      </c>
      <c r="G18" s="6">
        <f t="shared" si="2"/>
        <v>24.960000000000036</v>
      </c>
      <c r="H18" s="12">
        <v>17</v>
      </c>
      <c r="I18" s="12">
        <f t="shared" si="4"/>
        <v>20</v>
      </c>
      <c r="J18" s="13">
        <f t="shared" si="5"/>
        <v>24.960000000000036</v>
      </c>
    </row>
    <row r="19" spans="2:10" ht="12.75">
      <c r="B19" s="10" t="s">
        <v>79</v>
      </c>
      <c r="C19" s="16">
        <v>203.8</v>
      </c>
      <c r="D19" s="3">
        <f t="shared" si="0"/>
        <v>3796.7940000000003</v>
      </c>
      <c r="E19" s="3">
        <f t="shared" si="3"/>
        <v>1303.2059999999997</v>
      </c>
      <c r="F19" s="4">
        <f t="shared" si="1"/>
        <v>21</v>
      </c>
      <c r="G19" s="6">
        <f t="shared" si="2"/>
        <v>43.205999999999676</v>
      </c>
      <c r="H19" s="12">
        <v>17</v>
      </c>
      <c r="I19" s="12">
        <f t="shared" si="4"/>
        <v>21</v>
      </c>
      <c r="J19" s="13">
        <f t="shared" si="5"/>
        <v>43.205999999999676</v>
      </c>
    </row>
    <row r="20" spans="2:10" ht="12.75">
      <c r="B20" s="10" t="s">
        <v>24</v>
      </c>
      <c r="C20" s="16">
        <v>201</v>
      </c>
      <c r="D20" s="3">
        <f t="shared" si="0"/>
        <v>3744.6299999999997</v>
      </c>
      <c r="E20" s="3">
        <f t="shared" si="3"/>
        <v>1355.3700000000003</v>
      </c>
      <c r="F20" s="4">
        <f t="shared" si="1"/>
        <v>22</v>
      </c>
      <c r="G20" s="6">
        <f t="shared" si="2"/>
        <v>35.370000000000346</v>
      </c>
      <c r="H20" s="12">
        <v>17</v>
      </c>
      <c r="I20" s="12">
        <f t="shared" si="4"/>
        <v>22</v>
      </c>
      <c r="J20" s="13">
        <f t="shared" si="5"/>
        <v>35.370000000000346</v>
      </c>
    </row>
    <row r="21" spans="2:10" ht="12.75">
      <c r="B21" s="9" t="s">
        <v>103</v>
      </c>
      <c r="C21" s="16">
        <v>197</v>
      </c>
      <c r="D21" s="3">
        <f t="shared" si="0"/>
        <v>3670.11</v>
      </c>
      <c r="E21" s="3">
        <f t="shared" si="3"/>
        <v>1429.8899999999999</v>
      </c>
      <c r="F21" s="4">
        <f t="shared" si="1"/>
        <v>23</v>
      </c>
      <c r="G21" s="6">
        <f t="shared" si="2"/>
        <v>49.88999999999987</v>
      </c>
      <c r="H21" s="12">
        <v>17</v>
      </c>
      <c r="I21" s="12">
        <f t="shared" si="4"/>
        <v>23</v>
      </c>
      <c r="J21" s="13">
        <f t="shared" si="5"/>
        <v>49.88999999999987</v>
      </c>
    </row>
    <row r="22" spans="2:10" ht="12.75">
      <c r="B22" s="9" t="s">
        <v>32</v>
      </c>
      <c r="C22" s="16">
        <v>196.42857142857142</v>
      </c>
      <c r="D22" s="3">
        <f t="shared" si="0"/>
        <v>3659.4642857142853</v>
      </c>
      <c r="E22" s="3">
        <f t="shared" si="3"/>
        <v>1440.5357142857147</v>
      </c>
      <c r="F22" s="4">
        <f t="shared" si="1"/>
        <v>24</v>
      </c>
      <c r="G22" s="6">
        <f t="shared" si="2"/>
        <v>0.5357142857146755</v>
      </c>
      <c r="H22" s="12">
        <v>17</v>
      </c>
      <c r="I22" s="12">
        <f t="shared" si="4"/>
        <v>24</v>
      </c>
      <c r="J22" s="13">
        <f t="shared" si="5"/>
        <v>0.5357142857146755</v>
      </c>
    </row>
    <row r="23" spans="2:10" ht="12.75">
      <c r="B23" s="11" t="s">
        <v>104</v>
      </c>
      <c r="C23" s="16">
        <v>196</v>
      </c>
      <c r="D23" s="3">
        <f t="shared" si="0"/>
        <v>3651.48</v>
      </c>
      <c r="E23" s="3">
        <f t="shared" si="3"/>
        <v>1448.52</v>
      </c>
      <c r="F23" s="4">
        <f t="shared" si="1"/>
        <v>24</v>
      </c>
      <c r="G23" s="6">
        <f t="shared" si="2"/>
        <v>8.519999999999982</v>
      </c>
      <c r="H23" s="12">
        <v>17</v>
      </c>
      <c r="I23" s="12">
        <f t="shared" si="4"/>
        <v>24</v>
      </c>
      <c r="J23" s="13">
        <f t="shared" si="5"/>
        <v>8.519999999999982</v>
      </c>
    </row>
    <row r="24" spans="2:10" ht="12.75">
      <c r="B24" s="9" t="s">
        <v>46</v>
      </c>
      <c r="C24" s="16">
        <v>193</v>
      </c>
      <c r="D24" s="3">
        <f t="shared" si="0"/>
        <v>3595.5899999999997</v>
      </c>
      <c r="E24" s="3">
        <f t="shared" si="3"/>
        <v>1504.4100000000003</v>
      </c>
      <c r="F24" s="4">
        <f t="shared" si="1"/>
        <v>25</v>
      </c>
      <c r="G24" s="6">
        <f t="shared" si="2"/>
        <v>4.410000000000309</v>
      </c>
      <c r="H24" s="12">
        <v>17</v>
      </c>
      <c r="I24" s="12">
        <f t="shared" si="4"/>
        <v>25</v>
      </c>
      <c r="J24" s="13">
        <f t="shared" si="5"/>
        <v>4.410000000000309</v>
      </c>
    </row>
    <row r="25" spans="2:10" ht="12.75">
      <c r="B25" s="9" t="s">
        <v>105</v>
      </c>
      <c r="C25" s="16">
        <v>191</v>
      </c>
      <c r="D25" s="3">
        <f t="shared" si="0"/>
        <v>3558.33</v>
      </c>
      <c r="E25" s="3">
        <f t="shared" si="3"/>
        <v>1541.67</v>
      </c>
      <c r="F25" s="4">
        <f t="shared" si="1"/>
        <v>25</v>
      </c>
      <c r="G25" s="6">
        <f t="shared" si="2"/>
        <v>41.67000000000007</v>
      </c>
      <c r="H25" s="12">
        <v>17</v>
      </c>
      <c r="I25" s="12">
        <f t="shared" si="4"/>
        <v>25</v>
      </c>
      <c r="J25" s="13">
        <f t="shared" si="5"/>
        <v>41.67000000000007</v>
      </c>
    </row>
    <row r="26" spans="2:10" ht="12.75">
      <c r="B26" s="9" t="s">
        <v>100</v>
      </c>
      <c r="C26" s="16">
        <v>186</v>
      </c>
      <c r="D26" s="3">
        <f t="shared" si="0"/>
        <v>3465.1800000000003</v>
      </c>
      <c r="E26" s="3">
        <f t="shared" si="3"/>
        <v>1634.8199999999997</v>
      </c>
      <c r="F26" s="4">
        <f t="shared" si="1"/>
        <v>27</v>
      </c>
      <c r="G26" s="6">
        <f t="shared" si="2"/>
        <v>14.819999999999709</v>
      </c>
      <c r="H26" s="12">
        <v>17</v>
      </c>
      <c r="I26" s="12">
        <f t="shared" si="4"/>
        <v>27</v>
      </c>
      <c r="J26" s="13">
        <f t="shared" si="5"/>
        <v>14.819999999999709</v>
      </c>
    </row>
    <row r="27" spans="2:10" ht="12.75">
      <c r="B27" s="9" t="s">
        <v>106</v>
      </c>
      <c r="C27" s="16">
        <v>185</v>
      </c>
      <c r="D27" s="3">
        <f t="shared" si="0"/>
        <v>3446.55</v>
      </c>
      <c r="E27" s="3">
        <f t="shared" si="3"/>
        <v>1653.4499999999998</v>
      </c>
      <c r="F27" s="4">
        <f t="shared" si="1"/>
        <v>27</v>
      </c>
      <c r="G27" s="6">
        <f t="shared" si="2"/>
        <v>33.44999999999982</v>
      </c>
      <c r="H27" s="12">
        <v>17</v>
      </c>
      <c r="I27" s="12">
        <f t="shared" si="4"/>
        <v>27</v>
      </c>
      <c r="J27" s="13">
        <f t="shared" si="5"/>
        <v>33.44999999999982</v>
      </c>
    </row>
    <row r="28" spans="2:10" ht="12.75">
      <c r="B28" s="9" t="s">
        <v>27</v>
      </c>
      <c r="C28" s="16">
        <v>184.55555555555554</v>
      </c>
      <c r="D28" s="3">
        <f t="shared" si="0"/>
        <v>3438.2699999999995</v>
      </c>
      <c r="E28" s="3">
        <f t="shared" si="3"/>
        <v>1661.7300000000005</v>
      </c>
      <c r="F28" s="4">
        <f t="shared" si="1"/>
        <v>27</v>
      </c>
      <c r="G28" s="6">
        <f t="shared" si="2"/>
        <v>41.73000000000047</v>
      </c>
      <c r="H28" s="12">
        <v>17</v>
      </c>
      <c r="I28" s="12">
        <f t="shared" si="4"/>
        <v>27</v>
      </c>
      <c r="J28" s="13">
        <f t="shared" si="5"/>
        <v>41.73000000000047</v>
      </c>
    </row>
    <row r="29" spans="2:10" ht="12.75">
      <c r="B29" s="10" t="s">
        <v>78</v>
      </c>
      <c r="C29" s="16">
        <v>183</v>
      </c>
      <c r="D29" s="3">
        <f t="shared" si="0"/>
        <v>3409.29</v>
      </c>
      <c r="E29" s="3">
        <f t="shared" si="3"/>
        <v>1690.71</v>
      </c>
      <c r="F29" s="4">
        <f t="shared" si="1"/>
        <v>28</v>
      </c>
      <c r="G29" s="6">
        <f t="shared" si="2"/>
        <v>10.710000000000036</v>
      </c>
      <c r="H29" s="12">
        <v>17</v>
      </c>
      <c r="I29" s="12">
        <f t="shared" si="4"/>
        <v>28</v>
      </c>
      <c r="J29" s="13">
        <f t="shared" si="5"/>
        <v>10.710000000000036</v>
      </c>
    </row>
    <row r="30" spans="2:10" ht="12.75">
      <c r="B30" s="9" t="s">
        <v>107</v>
      </c>
      <c r="C30" s="16">
        <v>179.5</v>
      </c>
      <c r="D30" s="3">
        <f t="shared" si="0"/>
        <v>3344.085</v>
      </c>
      <c r="E30" s="3">
        <f t="shared" si="3"/>
        <v>1755.915</v>
      </c>
      <c r="F30" s="4">
        <f t="shared" si="1"/>
        <v>29</v>
      </c>
      <c r="G30" s="6">
        <f t="shared" si="2"/>
        <v>15.914999999999964</v>
      </c>
      <c r="H30" s="12">
        <v>17</v>
      </c>
      <c r="I30" s="12">
        <f t="shared" si="4"/>
        <v>29</v>
      </c>
      <c r="J30" s="13">
        <f t="shared" si="5"/>
        <v>15.914999999999964</v>
      </c>
    </row>
    <row r="31" spans="2:10" ht="12.75">
      <c r="B31" s="10" t="s">
        <v>96</v>
      </c>
      <c r="C31" s="16">
        <v>175</v>
      </c>
      <c r="D31" s="3">
        <f t="shared" si="0"/>
        <v>3260.25</v>
      </c>
      <c r="E31" s="3">
        <f t="shared" si="3"/>
        <v>1839.75</v>
      </c>
      <c r="F31" s="4">
        <f t="shared" si="1"/>
        <v>30</v>
      </c>
      <c r="G31" s="6">
        <f t="shared" si="2"/>
        <v>39.75</v>
      </c>
      <c r="H31" s="12">
        <v>17</v>
      </c>
      <c r="I31" s="12">
        <f t="shared" si="4"/>
        <v>30</v>
      </c>
      <c r="J31" s="13">
        <f t="shared" si="5"/>
        <v>39.75</v>
      </c>
    </row>
    <row r="32" spans="2:10" ht="12.75">
      <c r="B32" s="9" t="s">
        <v>20</v>
      </c>
      <c r="C32" s="16">
        <v>174.66666666666666</v>
      </c>
      <c r="D32" s="3">
        <f t="shared" si="0"/>
        <v>3254.04</v>
      </c>
      <c r="E32" s="3">
        <f t="shared" si="3"/>
        <v>1845.96</v>
      </c>
      <c r="F32" s="4">
        <f t="shared" si="1"/>
        <v>30</v>
      </c>
      <c r="G32" s="6">
        <f t="shared" si="2"/>
        <v>45.960000000000036</v>
      </c>
      <c r="H32" s="12">
        <v>17</v>
      </c>
      <c r="I32" s="12">
        <f t="shared" si="4"/>
        <v>30</v>
      </c>
      <c r="J32" s="13">
        <f t="shared" si="5"/>
        <v>45.960000000000036</v>
      </c>
    </row>
    <row r="33" spans="2:10" ht="12.75">
      <c r="B33" s="11" t="s">
        <v>108</v>
      </c>
      <c r="C33" s="16">
        <v>174</v>
      </c>
      <c r="D33" s="3">
        <f t="shared" si="0"/>
        <v>3241.62</v>
      </c>
      <c r="E33" s="3">
        <f t="shared" si="3"/>
        <v>1858.38</v>
      </c>
      <c r="F33" s="4">
        <f aca="true" t="shared" si="6" ref="F33:F56">INT(E33/60)</f>
        <v>30</v>
      </c>
      <c r="G33" s="6">
        <f aca="true" t="shared" si="7" ref="G33:G56">MOD(E33,60)</f>
        <v>58.38000000000011</v>
      </c>
      <c r="H33" s="12">
        <v>17</v>
      </c>
      <c r="I33" s="12">
        <f t="shared" si="4"/>
        <v>30</v>
      </c>
      <c r="J33" s="13">
        <f t="shared" si="5"/>
        <v>58.38000000000011</v>
      </c>
    </row>
    <row r="34" spans="2:10" ht="12.75">
      <c r="B34" s="9" t="s">
        <v>11</v>
      </c>
      <c r="C34" s="16">
        <v>172.125</v>
      </c>
      <c r="D34" s="3">
        <f t="shared" si="0"/>
        <v>3206.68875</v>
      </c>
      <c r="E34" s="3">
        <f t="shared" si="3"/>
        <v>1893.3112500000002</v>
      </c>
      <c r="F34" s="4">
        <f t="shared" si="6"/>
        <v>31</v>
      </c>
      <c r="G34" s="6">
        <f t="shared" si="7"/>
        <v>33.3112500000002</v>
      </c>
      <c r="H34" s="12">
        <v>17</v>
      </c>
      <c r="I34" s="12">
        <f t="shared" si="4"/>
        <v>31</v>
      </c>
      <c r="J34" s="13">
        <f t="shared" si="5"/>
        <v>33.3112500000002</v>
      </c>
    </row>
    <row r="35" spans="2:10" ht="12.75">
      <c r="B35" s="10" t="s">
        <v>18</v>
      </c>
      <c r="C35" s="16">
        <v>171</v>
      </c>
      <c r="D35" s="3">
        <f t="shared" si="0"/>
        <v>3185.73</v>
      </c>
      <c r="E35" s="3">
        <f t="shared" si="3"/>
        <v>1914.27</v>
      </c>
      <c r="F35" s="4">
        <f t="shared" si="6"/>
        <v>31</v>
      </c>
      <c r="G35" s="6">
        <f t="shared" si="7"/>
        <v>54.26999999999998</v>
      </c>
      <c r="H35" s="12">
        <v>17</v>
      </c>
      <c r="I35" s="12">
        <f t="shared" si="4"/>
        <v>31</v>
      </c>
      <c r="J35" s="13">
        <f t="shared" si="5"/>
        <v>54.26999999999998</v>
      </c>
    </row>
    <row r="36" spans="2:10" ht="12.75">
      <c r="B36" s="10" t="s">
        <v>37</v>
      </c>
      <c r="C36" s="16">
        <v>170</v>
      </c>
      <c r="D36" s="3">
        <f t="shared" si="0"/>
        <v>3167.1</v>
      </c>
      <c r="E36" s="3">
        <f t="shared" si="3"/>
        <v>1932.9</v>
      </c>
      <c r="F36" s="4">
        <f t="shared" si="6"/>
        <v>32</v>
      </c>
      <c r="G36" s="6">
        <f t="shared" si="7"/>
        <v>12.900000000000091</v>
      </c>
      <c r="H36" s="12">
        <v>17</v>
      </c>
      <c r="I36" s="12">
        <f t="shared" si="4"/>
        <v>32</v>
      </c>
      <c r="J36" s="13">
        <f t="shared" si="5"/>
        <v>12.900000000000091</v>
      </c>
    </row>
    <row r="37" spans="2:10" ht="12.75">
      <c r="B37" s="10" t="s">
        <v>35</v>
      </c>
      <c r="C37" s="16">
        <v>169.33333333333334</v>
      </c>
      <c r="D37" s="3">
        <f t="shared" si="0"/>
        <v>3154.68</v>
      </c>
      <c r="E37" s="3">
        <f t="shared" si="3"/>
        <v>1945.3200000000002</v>
      </c>
      <c r="F37" s="4">
        <f t="shared" si="6"/>
        <v>32</v>
      </c>
      <c r="G37" s="6">
        <f t="shared" si="7"/>
        <v>25.320000000000164</v>
      </c>
      <c r="H37" s="12">
        <v>17</v>
      </c>
      <c r="I37" s="12">
        <f t="shared" si="4"/>
        <v>32</v>
      </c>
      <c r="J37" s="13">
        <f t="shared" si="5"/>
        <v>25.320000000000164</v>
      </c>
    </row>
    <row r="38" spans="2:10" ht="12.75">
      <c r="B38" s="9" t="s">
        <v>97</v>
      </c>
      <c r="C38" s="16">
        <v>166</v>
      </c>
      <c r="D38" s="3">
        <f t="shared" si="0"/>
        <v>3092.58</v>
      </c>
      <c r="E38" s="3">
        <f t="shared" si="3"/>
        <v>2007.42</v>
      </c>
      <c r="F38" s="4">
        <f t="shared" si="6"/>
        <v>33</v>
      </c>
      <c r="G38" s="6">
        <f t="shared" si="7"/>
        <v>27.420000000000073</v>
      </c>
      <c r="H38" s="12">
        <v>17</v>
      </c>
      <c r="I38" s="12">
        <f t="shared" si="4"/>
        <v>33</v>
      </c>
      <c r="J38" s="13">
        <f t="shared" si="5"/>
        <v>27.420000000000073</v>
      </c>
    </row>
    <row r="39" spans="2:10" ht="12.75">
      <c r="B39" s="9" t="s">
        <v>15</v>
      </c>
      <c r="C39" s="16">
        <v>166</v>
      </c>
      <c r="D39" s="3">
        <f t="shared" si="0"/>
        <v>3092.58</v>
      </c>
      <c r="E39" s="3">
        <f t="shared" si="3"/>
        <v>2007.42</v>
      </c>
      <c r="F39" s="4">
        <f t="shared" si="6"/>
        <v>33</v>
      </c>
      <c r="G39" s="6">
        <f t="shared" si="7"/>
        <v>27.420000000000073</v>
      </c>
      <c r="H39" s="12">
        <v>17</v>
      </c>
      <c r="I39" s="12">
        <f t="shared" si="4"/>
        <v>33</v>
      </c>
      <c r="J39" s="13">
        <f t="shared" si="5"/>
        <v>27.420000000000073</v>
      </c>
    </row>
    <row r="40" spans="2:10" ht="12.75">
      <c r="B40" s="9" t="s">
        <v>72</v>
      </c>
      <c r="C40" s="16">
        <v>164</v>
      </c>
      <c r="D40" s="3">
        <f aca="true" t="shared" si="8" ref="D40:D71">B$4*C$5*(C40/100)</f>
        <v>3055.3199999999997</v>
      </c>
      <c r="E40" s="3">
        <f t="shared" si="3"/>
        <v>2044.6800000000003</v>
      </c>
      <c r="F40" s="4">
        <f t="shared" si="6"/>
        <v>34</v>
      </c>
      <c r="G40" s="6">
        <f t="shared" si="7"/>
        <v>4.680000000000291</v>
      </c>
      <c r="H40" s="12">
        <v>17</v>
      </c>
      <c r="I40" s="12">
        <f t="shared" si="4"/>
        <v>34</v>
      </c>
      <c r="J40" s="13">
        <f t="shared" si="5"/>
        <v>4.680000000000291</v>
      </c>
    </row>
    <row r="41" spans="2:10" ht="12.75">
      <c r="B41" s="10" t="s">
        <v>77</v>
      </c>
      <c r="C41" s="16">
        <v>160.8</v>
      </c>
      <c r="D41" s="3">
        <f t="shared" si="8"/>
        <v>2995.704</v>
      </c>
      <c r="E41" s="3">
        <f t="shared" si="3"/>
        <v>2104.296</v>
      </c>
      <c r="F41" s="4">
        <f t="shared" si="6"/>
        <v>35</v>
      </c>
      <c r="G41" s="6">
        <f t="shared" si="7"/>
        <v>4.295999999999822</v>
      </c>
      <c r="H41" s="12">
        <v>17</v>
      </c>
      <c r="I41" s="12">
        <f t="shared" si="4"/>
        <v>35</v>
      </c>
      <c r="J41" s="13">
        <f t="shared" si="5"/>
        <v>4.295999999999822</v>
      </c>
    </row>
    <row r="42" spans="2:10" ht="12.75">
      <c r="B42" s="9" t="s">
        <v>71</v>
      </c>
      <c r="C42" s="16">
        <v>160.75</v>
      </c>
      <c r="D42" s="3">
        <f t="shared" si="8"/>
        <v>2994.7725</v>
      </c>
      <c r="E42" s="3">
        <f t="shared" si="3"/>
        <v>2105.2275</v>
      </c>
      <c r="F42" s="4">
        <f t="shared" si="6"/>
        <v>35</v>
      </c>
      <c r="G42" s="6">
        <f t="shared" si="7"/>
        <v>5.227499999999964</v>
      </c>
      <c r="H42" s="12">
        <v>17</v>
      </c>
      <c r="I42" s="12">
        <f aca="true" t="shared" si="9" ref="I42:I73">F42</f>
        <v>35</v>
      </c>
      <c r="J42" s="13">
        <f aca="true" t="shared" si="10" ref="J42:J73">G42</f>
        <v>5.227499999999964</v>
      </c>
    </row>
    <row r="43" spans="2:10" ht="12.75">
      <c r="B43" s="9" t="s">
        <v>73</v>
      </c>
      <c r="C43" s="16">
        <v>160</v>
      </c>
      <c r="D43" s="3">
        <f t="shared" si="8"/>
        <v>2980.8</v>
      </c>
      <c r="E43" s="3">
        <f t="shared" si="3"/>
        <v>2119.2</v>
      </c>
      <c r="F43" s="4">
        <f t="shared" si="6"/>
        <v>35</v>
      </c>
      <c r="G43" s="6">
        <f t="shared" si="7"/>
        <v>19.199999999999818</v>
      </c>
      <c r="H43" s="12">
        <v>17</v>
      </c>
      <c r="I43" s="12">
        <f t="shared" si="9"/>
        <v>35</v>
      </c>
      <c r="J43" s="13">
        <f t="shared" si="10"/>
        <v>19.199999999999818</v>
      </c>
    </row>
    <row r="44" spans="2:10" ht="12.75">
      <c r="B44" s="9" t="s">
        <v>75</v>
      </c>
      <c r="C44" s="16">
        <v>159</v>
      </c>
      <c r="D44" s="3">
        <f t="shared" si="8"/>
        <v>2962.17</v>
      </c>
      <c r="E44" s="3">
        <f t="shared" si="3"/>
        <v>2137.83</v>
      </c>
      <c r="F44" s="4">
        <f t="shared" si="6"/>
        <v>35</v>
      </c>
      <c r="G44" s="6">
        <f t="shared" si="7"/>
        <v>37.82999999999993</v>
      </c>
      <c r="H44" s="12">
        <v>17</v>
      </c>
      <c r="I44" s="12">
        <f t="shared" si="9"/>
        <v>35</v>
      </c>
      <c r="J44" s="13">
        <f t="shared" si="10"/>
        <v>37.82999999999993</v>
      </c>
    </row>
    <row r="45" spans="2:10" ht="12.75">
      <c r="B45" s="9" t="s">
        <v>34</v>
      </c>
      <c r="C45" s="16">
        <v>155.33333333333334</v>
      </c>
      <c r="D45" s="3">
        <f t="shared" si="8"/>
        <v>2893.86</v>
      </c>
      <c r="E45" s="3">
        <f t="shared" si="3"/>
        <v>2206.14</v>
      </c>
      <c r="F45" s="4">
        <f t="shared" si="6"/>
        <v>36</v>
      </c>
      <c r="G45" s="6">
        <f t="shared" si="7"/>
        <v>46.13999999999987</v>
      </c>
      <c r="H45" s="12">
        <v>17</v>
      </c>
      <c r="I45" s="12">
        <f t="shared" si="9"/>
        <v>36</v>
      </c>
      <c r="J45" s="13">
        <f t="shared" si="10"/>
        <v>46.13999999999987</v>
      </c>
    </row>
    <row r="46" spans="2:10" ht="12.75">
      <c r="B46" s="9" t="s">
        <v>109</v>
      </c>
      <c r="C46" s="16">
        <v>154.66666666666666</v>
      </c>
      <c r="D46" s="3">
        <f t="shared" si="8"/>
        <v>2881.44</v>
      </c>
      <c r="E46" s="3">
        <f t="shared" si="3"/>
        <v>2218.56</v>
      </c>
      <c r="F46" s="4">
        <f t="shared" si="6"/>
        <v>36</v>
      </c>
      <c r="G46" s="6">
        <f t="shared" si="7"/>
        <v>58.559999999999945</v>
      </c>
      <c r="H46" s="12">
        <v>17</v>
      </c>
      <c r="I46" s="12">
        <f t="shared" si="9"/>
        <v>36</v>
      </c>
      <c r="J46" s="13">
        <f t="shared" si="10"/>
        <v>58.559999999999945</v>
      </c>
    </row>
    <row r="47" spans="2:10" ht="12.75">
      <c r="B47" s="9" t="s">
        <v>98</v>
      </c>
      <c r="C47" s="16">
        <v>154</v>
      </c>
      <c r="D47" s="3">
        <f t="shared" si="8"/>
        <v>2869.02</v>
      </c>
      <c r="E47" s="3">
        <f t="shared" si="3"/>
        <v>2230.98</v>
      </c>
      <c r="F47" s="4">
        <f t="shared" si="6"/>
        <v>37</v>
      </c>
      <c r="G47" s="6">
        <f t="shared" si="7"/>
        <v>10.980000000000018</v>
      </c>
      <c r="H47" s="12">
        <v>17</v>
      </c>
      <c r="I47" s="12">
        <f t="shared" si="9"/>
        <v>37</v>
      </c>
      <c r="J47" s="13">
        <f t="shared" si="10"/>
        <v>10.980000000000018</v>
      </c>
    </row>
    <row r="48" spans="2:10" ht="12.75">
      <c r="B48" s="9" t="s">
        <v>14</v>
      </c>
      <c r="C48" s="16">
        <v>151</v>
      </c>
      <c r="D48" s="3">
        <f t="shared" si="8"/>
        <v>2813.13</v>
      </c>
      <c r="E48" s="3">
        <f t="shared" si="3"/>
        <v>2286.87</v>
      </c>
      <c r="F48" s="4">
        <f t="shared" si="6"/>
        <v>38</v>
      </c>
      <c r="G48" s="6">
        <f t="shared" si="7"/>
        <v>6.869999999999891</v>
      </c>
      <c r="H48" s="12">
        <v>17</v>
      </c>
      <c r="I48" s="12">
        <f t="shared" si="9"/>
        <v>38</v>
      </c>
      <c r="J48" s="13">
        <f t="shared" si="10"/>
        <v>6.869999999999891</v>
      </c>
    </row>
    <row r="49" spans="2:10" ht="12.75">
      <c r="B49" s="11" t="s">
        <v>93</v>
      </c>
      <c r="C49" s="16">
        <v>150.2</v>
      </c>
      <c r="D49" s="3">
        <f t="shared" si="8"/>
        <v>2798.2259999999997</v>
      </c>
      <c r="E49" s="3">
        <f t="shared" si="3"/>
        <v>2301.7740000000003</v>
      </c>
      <c r="F49" s="4">
        <f t="shared" si="6"/>
        <v>38</v>
      </c>
      <c r="G49" s="6">
        <f t="shared" si="7"/>
        <v>21.774000000000342</v>
      </c>
      <c r="H49" s="12">
        <v>17</v>
      </c>
      <c r="I49" s="12">
        <f t="shared" si="9"/>
        <v>38</v>
      </c>
      <c r="J49" s="13">
        <f t="shared" si="10"/>
        <v>21.774000000000342</v>
      </c>
    </row>
    <row r="50" spans="2:10" ht="12.75">
      <c r="B50" s="9" t="s">
        <v>16</v>
      </c>
      <c r="C50" s="16">
        <v>149.83333333333334</v>
      </c>
      <c r="D50" s="3">
        <f t="shared" si="8"/>
        <v>2791.3950000000004</v>
      </c>
      <c r="E50" s="3">
        <f t="shared" si="3"/>
        <v>2308.6049999999996</v>
      </c>
      <c r="F50" s="4">
        <f t="shared" si="6"/>
        <v>38</v>
      </c>
      <c r="G50" s="6">
        <f t="shared" si="7"/>
        <v>28.604999999999563</v>
      </c>
      <c r="H50" s="12">
        <v>17</v>
      </c>
      <c r="I50" s="12">
        <f t="shared" si="9"/>
        <v>38</v>
      </c>
      <c r="J50" s="13">
        <f t="shared" si="10"/>
        <v>28.604999999999563</v>
      </c>
    </row>
    <row r="51" spans="2:10" ht="12.75">
      <c r="B51" s="9" t="s">
        <v>26</v>
      </c>
      <c r="C51" s="16">
        <v>148.5</v>
      </c>
      <c r="D51" s="3">
        <f t="shared" si="8"/>
        <v>2766.5550000000003</v>
      </c>
      <c r="E51" s="3">
        <f t="shared" si="3"/>
        <v>2333.4449999999997</v>
      </c>
      <c r="F51" s="4">
        <f t="shared" si="6"/>
        <v>38</v>
      </c>
      <c r="G51" s="6">
        <f t="shared" si="7"/>
        <v>53.44499999999971</v>
      </c>
      <c r="H51" s="12">
        <v>17</v>
      </c>
      <c r="I51" s="12">
        <f t="shared" si="9"/>
        <v>38</v>
      </c>
      <c r="J51" s="13">
        <f t="shared" si="10"/>
        <v>53.44499999999971</v>
      </c>
    </row>
    <row r="52" spans="2:10" ht="12.75">
      <c r="B52" s="9" t="s">
        <v>44</v>
      </c>
      <c r="C52" s="16">
        <v>148.25</v>
      </c>
      <c r="D52" s="3">
        <f t="shared" si="8"/>
        <v>2761.8975</v>
      </c>
      <c r="E52" s="3">
        <f t="shared" si="3"/>
        <v>2338.1025</v>
      </c>
      <c r="F52" s="4">
        <f t="shared" si="6"/>
        <v>38</v>
      </c>
      <c r="G52" s="6">
        <f t="shared" si="7"/>
        <v>58.102499999999964</v>
      </c>
      <c r="H52" s="12">
        <v>17</v>
      </c>
      <c r="I52" s="12">
        <f t="shared" si="9"/>
        <v>38</v>
      </c>
      <c r="J52" s="13">
        <f t="shared" si="10"/>
        <v>58.102499999999964</v>
      </c>
    </row>
    <row r="53" spans="2:10" ht="12.75">
      <c r="B53" s="10" t="s">
        <v>48</v>
      </c>
      <c r="C53" s="16">
        <v>148</v>
      </c>
      <c r="D53" s="3">
        <f t="shared" si="8"/>
        <v>2757.24</v>
      </c>
      <c r="E53" s="3">
        <f t="shared" si="3"/>
        <v>2342.76</v>
      </c>
      <c r="F53" s="4">
        <f t="shared" si="6"/>
        <v>39</v>
      </c>
      <c r="G53" s="6">
        <f t="shared" si="7"/>
        <v>2.7600000000002183</v>
      </c>
      <c r="H53" s="12">
        <v>17</v>
      </c>
      <c r="I53" s="12">
        <f t="shared" si="9"/>
        <v>39</v>
      </c>
      <c r="J53" s="13">
        <f t="shared" si="10"/>
        <v>2.7600000000002183</v>
      </c>
    </row>
    <row r="54" spans="2:10" ht="12.75">
      <c r="B54" s="9" t="s">
        <v>110</v>
      </c>
      <c r="C54" s="16">
        <v>147.57142857142858</v>
      </c>
      <c r="D54" s="3">
        <f t="shared" si="8"/>
        <v>2749.2557142857145</v>
      </c>
      <c r="E54" s="3">
        <f t="shared" si="3"/>
        <v>2350.7442857142855</v>
      </c>
      <c r="F54" s="4">
        <f t="shared" si="6"/>
        <v>39</v>
      </c>
      <c r="G54" s="6">
        <f t="shared" si="7"/>
        <v>10.744285714285525</v>
      </c>
      <c r="H54" s="12">
        <v>17</v>
      </c>
      <c r="I54" s="12">
        <f t="shared" si="9"/>
        <v>39</v>
      </c>
      <c r="J54" s="13">
        <f t="shared" si="10"/>
        <v>10.744285714285525</v>
      </c>
    </row>
    <row r="55" spans="2:10" ht="12.75">
      <c r="B55" s="9" t="s">
        <v>29</v>
      </c>
      <c r="C55" s="16">
        <v>145</v>
      </c>
      <c r="D55" s="3">
        <f t="shared" si="8"/>
        <v>2701.35</v>
      </c>
      <c r="E55" s="3">
        <f t="shared" si="3"/>
        <v>2398.65</v>
      </c>
      <c r="F55" s="4">
        <f t="shared" si="6"/>
        <v>39</v>
      </c>
      <c r="G55" s="6">
        <f t="shared" si="7"/>
        <v>58.65000000000009</v>
      </c>
      <c r="H55" s="12">
        <v>17</v>
      </c>
      <c r="I55" s="12">
        <f t="shared" si="9"/>
        <v>39</v>
      </c>
      <c r="J55" s="13">
        <f t="shared" si="10"/>
        <v>58.65000000000009</v>
      </c>
    </row>
    <row r="56" spans="2:10" ht="12.75">
      <c r="B56" s="9" t="s">
        <v>31</v>
      </c>
      <c r="C56" s="16">
        <v>144.11111111111111</v>
      </c>
      <c r="D56" s="3">
        <f t="shared" si="8"/>
        <v>2684.7900000000004</v>
      </c>
      <c r="E56" s="3">
        <f t="shared" si="3"/>
        <v>2415.2099999999996</v>
      </c>
      <c r="F56" s="4">
        <f t="shared" si="6"/>
        <v>40</v>
      </c>
      <c r="G56" s="6">
        <f t="shared" si="7"/>
        <v>15.209999999999582</v>
      </c>
      <c r="H56" s="12">
        <v>17</v>
      </c>
      <c r="I56" s="12">
        <f t="shared" si="9"/>
        <v>40</v>
      </c>
      <c r="J56" s="13">
        <f t="shared" si="10"/>
        <v>15.209999999999582</v>
      </c>
    </row>
    <row r="57" spans="2:10" ht="12.75">
      <c r="B57" s="9" t="s">
        <v>111</v>
      </c>
      <c r="C57" s="16">
        <v>144</v>
      </c>
      <c r="D57" s="3">
        <f t="shared" si="8"/>
        <v>2682.72</v>
      </c>
      <c r="E57" s="3">
        <f t="shared" si="3"/>
        <v>2417.28</v>
      </c>
      <c r="F57" s="4">
        <f aca="true" t="shared" si="11" ref="F57:F84">INT(E57/60)</f>
        <v>40</v>
      </c>
      <c r="G57" s="6">
        <f aca="true" t="shared" si="12" ref="G57:G84">MOD(E57,60)</f>
        <v>17.2800000000002</v>
      </c>
      <c r="H57" s="12">
        <v>17</v>
      </c>
      <c r="I57" s="12">
        <f t="shared" si="9"/>
        <v>40</v>
      </c>
      <c r="J57" s="13">
        <f t="shared" si="10"/>
        <v>17.2800000000002</v>
      </c>
    </row>
    <row r="58" spans="2:10" ht="12.75">
      <c r="B58" s="9" t="s">
        <v>87</v>
      </c>
      <c r="C58" s="16">
        <v>143.85714285714286</v>
      </c>
      <c r="D58" s="3">
        <f t="shared" si="8"/>
        <v>2680.0585714285717</v>
      </c>
      <c r="E58" s="3">
        <f t="shared" si="3"/>
        <v>2419.9414285714283</v>
      </c>
      <c r="F58" s="4">
        <f t="shared" si="11"/>
        <v>40</v>
      </c>
      <c r="G58" s="6">
        <f t="shared" si="12"/>
        <v>19.941428571428332</v>
      </c>
      <c r="H58" s="12">
        <v>17</v>
      </c>
      <c r="I58" s="12">
        <f t="shared" si="9"/>
        <v>40</v>
      </c>
      <c r="J58" s="13">
        <f t="shared" si="10"/>
        <v>19.941428571428332</v>
      </c>
    </row>
    <row r="59" spans="2:10" ht="12.75">
      <c r="B59" s="9" t="s">
        <v>7</v>
      </c>
      <c r="C59" s="16">
        <v>143.8125</v>
      </c>
      <c r="D59" s="3">
        <f t="shared" si="8"/>
        <v>2679.2268750000003</v>
      </c>
      <c r="E59" s="3">
        <f t="shared" si="3"/>
        <v>2420.7731249999997</v>
      </c>
      <c r="F59" s="4">
        <f t="shared" si="11"/>
        <v>40</v>
      </c>
      <c r="G59" s="6">
        <f t="shared" si="12"/>
        <v>20.77312499999971</v>
      </c>
      <c r="H59" s="12">
        <v>17</v>
      </c>
      <c r="I59" s="12">
        <f t="shared" si="9"/>
        <v>40</v>
      </c>
      <c r="J59" s="13">
        <f t="shared" si="10"/>
        <v>20.77312499999971</v>
      </c>
    </row>
    <row r="60" spans="2:10" ht="12.75">
      <c r="B60" s="10" t="s">
        <v>112</v>
      </c>
      <c r="C60" s="16">
        <v>141.6875</v>
      </c>
      <c r="D60" s="3">
        <f t="shared" si="8"/>
        <v>2639.6381250000004</v>
      </c>
      <c r="E60" s="3">
        <f t="shared" si="3"/>
        <v>2460.3618749999996</v>
      </c>
      <c r="F60" s="4">
        <f t="shared" si="11"/>
        <v>41</v>
      </c>
      <c r="G60" s="6">
        <f t="shared" si="12"/>
        <v>0.3618749999995998</v>
      </c>
      <c r="H60" s="12">
        <v>17</v>
      </c>
      <c r="I60" s="12">
        <f t="shared" si="9"/>
        <v>41</v>
      </c>
      <c r="J60" s="13">
        <f t="shared" si="10"/>
        <v>0.3618749999995998</v>
      </c>
    </row>
    <row r="61" spans="2:10" ht="12.75">
      <c r="B61" s="9" t="s">
        <v>95</v>
      </c>
      <c r="C61" s="16">
        <v>141.45454545454547</v>
      </c>
      <c r="D61" s="3">
        <f t="shared" si="8"/>
        <v>2635.2981818181825</v>
      </c>
      <c r="E61" s="3">
        <f aca="true" t="shared" si="13" ref="E61:E110">5100-D61</f>
        <v>2464.7018181818175</v>
      </c>
      <c r="F61" s="4">
        <f t="shared" si="11"/>
        <v>41</v>
      </c>
      <c r="G61" s="6">
        <f t="shared" si="12"/>
        <v>4.7018181818175435</v>
      </c>
      <c r="H61" s="12">
        <v>17</v>
      </c>
      <c r="I61" s="12">
        <f t="shared" si="9"/>
        <v>41</v>
      </c>
      <c r="J61" s="13">
        <f t="shared" si="10"/>
        <v>4.7018181818175435</v>
      </c>
    </row>
    <row r="62" spans="2:10" ht="12.75">
      <c r="B62" s="10" t="s">
        <v>80</v>
      </c>
      <c r="C62" s="16">
        <v>140.33333333333334</v>
      </c>
      <c r="D62" s="3">
        <f t="shared" si="8"/>
        <v>2614.41</v>
      </c>
      <c r="E62" s="3">
        <f t="shared" si="13"/>
        <v>2485.59</v>
      </c>
      <c r="F62" s="4">
        <f t="shared" si="11"/>
        <v>41</v>
      </c>
      <c r="G62" s="6">
        <f t="shared" si="12"/>
        <v>25.590000000000146</v>
      </c>
      <c r="H62" s="12">
        <v>17</v>
      </c>
      <c r="I62" s="12">
        <f t="shared" si="9"/>
        <v>41</v>
      </c>
      <c r="J62" s="13">
        <f t="shared" si="10"/>
        <v>25.590000000000146</v>
      </c>
    </row>
    <row r="63" spans="2:10" ht="12.75">
      <c r="B63" s="10" t="s">
        <v>64</v>
      </c>
      <c r="C63" s="16">
        <v>139.7058823529412</v>
      </c>
      <c r="D63" s="3">
        <f t="shared" si="8"/>
        <v>2602.7205882352946</v>
      </c>
      <c r="E63" s="3">
        <f t="shared" si="13"/>
        <v>2497.2794117647054</v>
      </c>
      <c r="F63" s="4">
        <f t="shared" si="11"/>
        <v>41</v>
      </c>
      <c r="G63" s="6">
        <f t="shared" si="12"/>
        <v>37.2794117647054</v>
      </c>
      <c r="H63" s="12">
        <v>17</v>
      </c>
      <c r="I63" s="12">
        <f t="shared" si="9"/>
        <v>41</v>
      </c>
      <c r="J63" s="13">
        <f t="shared" si="10"/>
        <v>37.2794117647054</v>
      </c>
    </row>
    <row r="64" spans="2:10" ht="12.75">
      <c r="B64" s="9" t="s">
        <v>113</v>
      </c>
      <c r="C64" s="16">
        <v>138.75</v>
      </c>
      <c r="D64" s="3">
        <f t="shared" si="8"/>
        <v>2584.9125</v>
      </c>
      <c r="E64" s="3">
        <f t="shared" si="13"/>
        <v>2515.0875</v>
      </c>
      <c r="F64" s="4">
        <f t="shared" si="11"/>
        <v>41</v>
      </c>
      <c r="G64" s="6">
        <f t="shared" si="12"/>
        <v>55.08750000000009</v>
      </c>
      <c r="H64" s="12">
        <v>17</v>
      </c>
      <c r="I64" s="12">
        <f t="shared" si="9"/>
        <v>41</v>
      </c>
      <c r="J64" s="13">
        <f t="shared" si="10"/>
        <v>55.08750000000009</v>
      </c>
    </row>
    <row r="65" spans="2:10" ht="12.75">
      <c r="B65" s="10" t="s">
        <v>30</v>
      </c>
      <c r="C65" s="16">
        <v>137.72727272727272</v>
      </c>
      <c r="D65" s="3">
        <f t="shared" si="8"/>
        <v>2565.859090909091</v>
      </c>
      <c r="E65" s="3">
        <f t="shared" si="13"/>
        <v>2534.140909090909</v>
      </c>
      <c r="F65" s="4">
        <f t="shared" si="11"/>
        <v>42</v>
      </c>
      <c r="G65" s="6">
        <f t="shared" si="12"/>
        <v>14.14090909090919</v>
      </c>
      <c r="H65" s="12">
        <v>17</v>
      </c>
      <c r="I65" s="12">
        <f t="shared" si="9"/>
        <v>42</v>
      </c>
      <c r="J65" s="13">
        <f t="shared" si="10"/>
        <v>14.14090909090919</v>
      </c>
    </row>
    <row r="66" spans="2:10" ht="12.75">
      <c r="B66" s="9" t="s">
        <v>43</v>
      </c>
      <c r="C66" s="16">
        <v>136.625</v>
      </c>
      <c r="D66" s="3">
        <f t="shared" si="8"/>
        <v>2545.32375</v>
      </c>
      <c r="E66" s="3">
        <f t="shared" si="13"/>
        <v>2554.67625</v>
      </c>
      <c r="F66" s="4">
        <f t="shared" si="11"/>
        <v>42</v>
      </c>
      <c r="G66" s="6">
        <f t="shared" si="12"/>
        <v>34.67624999999998</v>
      </c>
      <c r="H66" s="12">
        <v>17</v>
      </c>
      <c r="I66" s="12">
        <f t="shared" si="9"/>
        <v>42</v>
      </c>
      <c r="J66" s="13">
        <f t="shared" si="10"/>
        <v>34.67624999999998</v>
      </c>
    </row>
    <row r="67" spans="2:10" ht="12.75">
      <c r="B67" s="9" t="s">
        <v>92</v>
      </c>
      <c r="C67" s="16">
        <v>135.125</v>
      </c>
      <c r="D67" s="3">
        <f t="shared" si="8"/>
        <v>2517.3787500000003</v>
      </c>
      <c r="E67" s="3">
        <f t="shared" si="13"/>
        <v>2582.6212499999997</v>
      </c>
      <c r="F67" s="4">
        <f t="shared" si="11"/>
        <v>43</v>
      </c>
      <c r="G67" s="6">
        <f t="shared" si="12"/>
        <v>2.6212499999996908</v>
      </c>
      <c r="H67" s="12">
        <v>17</v>
      </c>
      <c r="I67" s="12">
        <f t="shared" si="9"/>
        <v>43</v>
      </c>
      <c r="J67" s="13">
        <f t="shared" si="10"/>
        <v>2.6212499999996908</v>
      </c>
    </row>
    <row r="68" spans="2:10" ht="12.75">
      <c r="B68" s="9" t="s">
        <v>114</v>
      </c>
      <c r="C68" s="16">
        <v>134.375</v>
      </c>
      <c r="D68" s="3">
        <f t="shared" si="8"/>
        <v>2503.40625</v>
      </c>
      <c r="E68" s="3">
        <f t="shared" si="13"/>
        <v>2596.59375</v>
      </c>
      <c r="F68" s="4">
        <f t="shared" si="11"/>
        <v>43</v>
      </c>
      <c r="G68" s="6">
        <f t="shared" si="12"/>
        <v>16.59375</v>
      </c>
      <c r="H68" s="12">
        <v>17</v>
      </c>
      <c r="I68" s="12">
        <f t="shared" si="9"/>
        <v>43</v>
      </c>
      <c r="J68" s="13">
        <f t="shared" si="10"/>
        <v>16.59375</v>
      </c>
    </row>
    <row r="69" spans="2:10" ht="12.75">
      <c r="B69" s="10" t="s">
        <v>10</v>
      </c>
      <c r="C69" s="16">
        <v>133.36363636363637</v>
      </c>
      <c r="D69" s="3">
        <f t="shared" si="8"/>
        <v>2484.5645454545456</v>
      </c>
      <c r="E69" s="3">
        <f t="shared" si="13"/>
        <v>2615.4354545454544</v>
      </c>
      <c r="F69" s="4">
        <f t="shared" si="11"/>
        <v>43</v>
      </c>
      <c r="G69" s="6">
        <f t="shared" si="12"/>
        <v>35.43545454545438</v>
      </c>
      <c r="H69" s="12">
        <v>17</v>
      </c>
      <c r="I69" s="12">
        <f t="shared" si="9"/>
        <v>43</v>
      </c>
      <c r="J69" s="13">
        <f t="shared" si="10"/>
        <v>35.43545454545438</v>
      </c>
    </row>
    <row r="70" spans="2:10" ht="12.75">
      <c r="B70" s="9" t="s">
        <v>12</v>
      </c>
      <c r="C70" s="16">
        <v>132.75</v>
      </c>
      <c r="D70" s="3">
        <f t="shared" si="8"/>
        <v>2473.1324999999997</v>
      </c>
      <c r="E70" s="3">
        <f t="shared" si="13"/>
        <v>2626.8675000000003</v>
      </c>
      <c r="F70" s="4">
        <f t="shared" si="11"/>
        <v>43</v>
      </c>
      <c r="G70" s="6">
        <f t="shared" si="12"/>
        <v>46.86750000000029</v>
      </c>
      <c r="H70" s="12">
        <v>17</v>
      </c>
      <c r="I70" s="12">
        <f t="shared" si="9"/>
        <v>43</v>
      </c>
      <c r="J70" s="13">
        <f t="shared" si="10"/>
        <v>46.86750000000029</v>
      </c>
    </row>
    <row r="71" spans="2:10" ht="12.75">
      <c r="B71" s="9" t="s">
        <v>94</v>
      </c>
      <c r="C71" s="16">
        <v>132</v>
      </c>
      <c r="D71" s="3">
        <f t="shared" si="8"/>
        <v>2459.1600000000003</v>
      </c>
      <c r="E71" s="3">
        <f t="shared" si="13"/>
        <v>2640.8399999999997</v>
      </c>
      <c r="F71" s="4">
        <f t="shared" si="11"/>
        <v>44</v>
      </c>
      <c r="G71" s="6">
        <f t="shared" si="12"/>
        <v>0.8399999999996908</v>
      </c>
      <c r="H71" s="12">
        <v>17</v>
      </c>
      <c r="I71" s="12">
        <f t="shared" si="9"/>
        <v>44</v>
      </c>
      <c r="J71" s="13">
        <f t="shared" si="10"/>
        <v>0.8399999999996908</v>
      </c>
    </row>
    <row r="72" spans="2:10" ht="12.75">
      <c r="B72" s="9" t="s">
        <v>68</v>
      </c>
      <c r="C72" s="16">
        <v>132</v>
      </c>
      <c r="D72" s="3">
        <f aca="true" t="shared" si="14" ref="D72:D103">B$4*C$5*(C72/100)</f>
        <v>2459.1600000000003</v>
      </c>
      <c r="E72" s="3">
        <f t="shared" si="13"/>
        <v>2640.8399999999997</v>
      </c>
      <c r="F72" s="4">
        <f t="shared" si="11"/>
        <v>44</v>
      </c>
      <c r="G72" s="6">
        <f t="shared" si="12"/>
        <v>0.8399999999996908</v>
      </c>
      <c r="H72" s="12">
        <v>17</v>
      </c>
      <c r="I72" s="12">
        <f t="shared" si="9"/>
        <v>44</v>
      </c>
      <c r="J72" s="13">
        <f t="shared" si="10"/>
        <v>0.8399999999996908</v>
      </c>
    </row>
    <row r="73" spans="2:10" ht="12.75">
      <c r="B73" s="10" t="s">
        <v>60</v>
      </c>
      <c r="C73" s="16">
        <v>129.4</v>
      </c>
      <c r="D73" s="3">
        <f t="shared" si="14"/>
        <v>2410.722</v>
      </c>
      <c r="E73" s="3">
        <f t="shared" si="13"/>
        <v>2689.278</v>
      </c>
      <c r="F73" s="4">
        <f t="shared" si="11"/>
        <v>44</v>
      </c>
      <c r="G73" s="6">
        <f t="shared" si="12"/>
        <v>49.27799999999979</v>
      </c>
      <c r="H73" s="12">
        <v>17</v>
      </c>
      <c r="I73" s="12">
        <f t="shared" si="9"/>
        <v>44</v>
      </c>
      <c r="J73" s="13">
        <f t="shared" si="10"/>
        <v>49.27799999999979</v>
      </c>
    </row>
    <row r="74" spans="2:10" ht="12.75">
      <c r="B74" s="11" t="s">
        <v>88</v>
      </c>
      <c r="C74" s="16">
        <v>129</v>
      </c>
      <c r="D74" s="3">
        <f t="shared" si="14"/>
        <v>2403.27</v>
      </c>
      <c r="E74" s="3">
        <f t="shared" si="13"/>
        <v>2696.73</v>
      </c>
      <c r="F74" s="4">
        <f t="shared" si="11"/>
        <v>44</v>
      </c>
      <c r="G74" s="6">
        <f t="shared" si="12"/>
        <v>56.73000000000002</v>
      </c>
      <c r="H74" s="12">
        <v>17</v>
      </c>
      <c r="I74" s="12">
        <f aca="true" t="shared" si="15" ref="I74:I89">F74</f>
        <v>44</v>
      </c>
      <c r="J74" s="13">
        <f aca="true" t="shared" si="16" ref="J74:J89">G74</f>
        <v>56.73000000000002</v>
      </c>
    </row>
    <row r="75" spans="2:10" ht="12.75">
      <c r="B75" s="9" t="s">
        <v>91</v>
      </c>
      <c r="C75" s="16">
        <v>128.66666666666666</v>
      </c>
      <c r="D75" s="3">
        <f t="shared" si="14"/>
        <v>2397.06</v>
      </c>
      <c r="E75" s="3">
        <f t="shared" si="13"/>
        <v>2702.94</v>
      </c>
      <c r="F75" s="4">
        <f t="shared" si="11"/>
        <v>45</v>
      </c>
      <c r="G75" s="6">
        <f t="shared" si="12"/>
        <v>2.9400000000000546</v>
      </c>
      <c r="H75" s="12">
        <v>17</v>
      </c>
      <c r="I75" s="12">
        <f t="shared" si="15"/>
        <v>45</v>
      </c>
      <c r="J75" s="13">
        <f t="shared" si="16"/>
        <v>2.9400000000000546</v>
      </c>
    </row>
    <row r="76" spans="2:10" ht="12.75">
      <c r="B76" s="9" t="s">
        <v>22</v>
      </c>
      <c r="C76" s="16">
        <v>127.25</v>
      </c>
      <c r="D76" s="3">
        <f t="shared" si="14"/>
        <v>2370.6675</v>
      </c>
      <c r="E76" s="3">
        <f t="shared" si="13"/>
        <v>2729.3325</v>
      </c>
      <c r="F76" s="4">
        <f t="shared" si="11"/>
        <v>45</v>
      </c>
      <c r="G76" s="6">
        <f t="shared" si="12"/>
        <v>29.332499999999982</v>
      </c>
      <c r="H76" s="12">
        <v>17</v>
      </c>
      <c r="I76" s="12">
        <f t="shared" si="15"/>
        <v>45</v>
      </c>
      <c r="J76" s="13">
        <f t="shared" si="16"/>
        <v>29.332499999999982</v>
      </c>
    </row>
    <row r="77" spans="2:10" ht="12.75">
      <c r="B77" s="9" t="s">
        <v>62</v>
      </c>
      <c r="C77" s="16">
        <v>127.125</v>
      </c>
      <c r="D77" s="3">
        <f t="shared" si="14"/>
        <v>2368.33875</v>
      </c>
      <c r="E77" s="3">
        <f t="shared" si="13"/>
        <v>2731.66125</v>
      </c>
      <c r="F77" s="4">
        <f t="shared" si="11"/>
        <v>45</v>
      </c>
      <c r="G77" s="6">
        <f t="shared" si="12"/>
        <v>31.66125000000011</v>
      </c>
      <c r="H77" s="12">
        <v>17</v>
      </c>
      <c r="I77" s="12">
        <f t="shared" si="15"/>
        <v>45</v>
      </c>
      <c r="J77" s="13">
        <f t="shared" si="16"/>
        <v>31.66125000000011</v>
      </c>
    </row>
    <row r="78" spans="2:10" ht="12.75">
      <c r="B78" s="9" t="s">
        <v>115</v>
      </c>
      <c r="C78" s="16">
        <v>127</v>
      </c>
      <c r="D78" s="3">
        <f t="shared" si="14"/>
        <v>2366.01</v>
      </c>
      <c r="E78" s="3">
        <f t="shared" si="13"/>
        <v>2733.99</v>
      </c>
      <c r="F78" s="4">
        <f t="shared" si="11"/>
        <v>45</v>
      </c>
      <c r="G78" s="6">
        <f t="shared" si="12"/>
        <v>33.98999999999978</v>
      </c>
      <c r="H78" s="12">
        <v>17</v>
      </c>
      <c r="I78" s="12">
        <f t="shared" si="15"/>
        <v>45</v>
      </c>
      <c r="J78" s="13">
        <f t="shared" si="16"/>
        <v>33.98999999999978</v>
      </c>
    </row>
    <row r="79" spans="2:10" ht="12.75">
      <c r="B79" s="10" t="s">
        <v>42</v>
      </c>
      <c r="C79" s="16">
        <v>126.5</v>
      </c>
      <c r="D79" s="3">
        <f t="shared" si="14"/>
        <v>2356.6949999999997</v>
      </c>
      <c r="E79" s="3">
        <f t="shared" si="13"/>
        <v>2743.3050000000003</v>
      </c>
      <c r="F79" s="4">
        <f t="shared" si="11"/>
        <v>45</v>
      </c>
      <c r="G79" s="6">
        <f t="shared" si="12"/>
        <v>43.30500000000029</v>
      </c>
      <c r="H79" s="12">
        <v>17</v>
      </c>
      <c r="I79" s="12">
        <f t="shared" si="15"/>
        <v>45</v>
      </c>
      <c r="J79" s="13">
        <f t="shared" si="16"/>
        <v>43.30500000000029</v>
      </c>
    </row>
    <row r="80" spans="2:10" ht="12.75">
      <c r="B80" s="9" t="s">
        <v>116</v>
      </c>
      <c r="C80" s="16">
        <v>125</v>
      </c>
      <c r="D80" s="3">
        <f t="shared" si="14"/>
        <v>2328.75</v>
      </c>
      <c r="E80" s="3">
        <f t="shared" si="13"/>
        <v>2771.25</v>
      </c>
      <c r="F80" s="4">
        <f t="shared" si="11"/>
        <v>46</v>
      </c>
      <c r="G80" s="6">
        <f t="shared" si="12"/>
        <v>11.25</v>
      </c>
      <c r="H80" s="12">
        <v>17</v>
      </c>
      <c r="I80" s="12">
        <f t="shared" si="15"/>
        <v>46</v>
      </c>
      <c r="J80" s="13">
        <f t="shared" si="16"/>
        <v>11.25</v>
      </c>
    </row>
    <row r="81" spans="2:10" ht="12.75">
      <c r="B81" s="9" t="s">
        <v>117</v>
      </c>
      <c r="C81" s="16">
        <v>123.5625</v>
      </c>
      <c r="D81" s="3">
        <f t="shared" si="14"/>
        <v>2301.969375</v>
      </c>
      <c r="E81" s="3">
        <f t="shared" si="13"/>
        <v>2798.030625</v>
      </c>
      <c r="F81" s="4">
        <f t="shared" si="11"/>
        <v>46</v>
      </c>
      <c r="G81" s="6">
        <f t="shared" si="12"/>
        <v>38.03062499999987</v>
      </c>
      <c r="H81" s="12">
        <v>17</v>
      </c>
      <c r="I81" s="12">
        <f t="shared" si="15"/>
        <v>46</v>
      </c>
      <c r="J81" s="13">
        <f t="shared" si="16"/>
        <v>38.03062499999987</v>
      </c>
    </row>
    <row r="82" spans="2:10" ht="12.75">
      <c r="B82" s="10" t="s">
        <v>70</v>
      </c>
      <c r="C82" s="16">
        <v>121.1</v>
      </c>
      <c r="D82" s="3">
        <f t="shared" si="14"/>
        <v>2256.093</v>
      </c>
      <c r="E82" s="3">
        <f t="shared" si="13"/>
        <v>2843.907</v>
      </c>
      <c r="F82" s="4">
        <f t="shared" si="11"/>
        <v>47</v>
      </c>
      <c r="G82" s="6">
        <f t="shared" si="12"/>
        <v>23.907000000000153</v>
      </c>
      <c r="H82" s="12">
        <v>17</v>
      </c>
      <c r="I82" s="12">
        <f t="shared" si="15"/>
        <v>47</v>
      </c>
      <c r="J82" s="13">
        <f t="shared" si="16"/>
        <v>23.907000000000153</v>
      </c>
    </row>
    <row r="83" spans="2:10" ht="12.75">
      <c r="B83" s="9" t="s">
        <v>118</v>
      </c>
      <c r="C83" s="16">
        <v>121</v>
      </c>
      <c r="D83" s="3">
        <f t="shared" si="14"/>
        <v>2254.23</v>
      </c>
      <c r="E83" s="3">
        <f t="shared" si="13"/>
        <v>2845.77</v>
      </c>
      <c r="F83" s="4">
        <f t="shared" si="11"/>
        <v>47</v>
      </c>
      <c r="G83" s="6">
        <f t="shared" si="12"/>
        <v>25.769999999999982</v>
      </c>
      <c r="H83" s="12">
        <v>17</v>
      </c>
      <c r="I83" s="12">
        <f t="shared" si="15"/>
        <v>47</v>
      </c>
      <c r="J83" s="13">
        <f t="shared" si="16"/>
        <v>25.769999999999982</v>
      </c>
    </row>
    <row r="84" spans="2:10" ht="12.75">
      <c r="B84" s="9" t="s">
        <v>76</v>
      </c>
      <c r="C84" s="16">
        <v>121</v>
      </c>
      <c r="D84" s="3">
        <f t="shared" si="14"/>
        <v>2254.23</v>
      </c>
      <c r="E84" s="3">
        <f t="shared" si="13"/>
        <v>2845.77</v>
      </c>
      <c r="F84" s="4">
        <f t="shared" si="11"/>
        <v>47</v>
      </c>
      <c r="G84" s="6">
        <f t="shared" si="12"/>
        <v>25.769999999999982</v>
      </c>
      <c r="H84" s="12">
        <v>17</v>
      </c>
      <c r="I84" s="12">
        <f t="shared" si="15"/>
        <v>47</v>
      </c>
      <c r="J84" s="13">
        <f t="shared" si="16"/>
        <v>25.769999999999982</v>
      </c>
    </row>
    <row r="85" spans="2:10" ht="12.75">
      <c r="B85" s="9" t="s">
        <v>74</v>
      </c>
      <c r="C85" s="16">
        <v>119.6</v>
      </c>
      <c r="D85" s="3">
        <f t="shared" si="14"/>
        <v>2228.1479999999997</v>
      </c>
      <c r="E85" s="3">
        <f t="shared" si="13"/>
        <v>2871.8520000000003</v>
      </c>
      <c r="F85" s="4">
        <f aca="true" t="shared" si="17" ref="F85:F110">INT(E85/60)</f>
        <v>47</v>
      </c>
      <c r="G85" s="6">
        <f aca="true" t="shared" si="18" ref="G85:G100">MOD(E85,60)</f>
        <v>51.85200000000032</v>
      </c>
      <c r="H85" s="12">
        <v>17</v>
      </c>
      <c r="I85" s="12">
        <f t="shared" si="15"/>
        <v>47</v>
      </c>
      <c r="J85" s="13">
        <f t="shared" si="16"/>
        <v>51.85200000000032</v>
      </c>
    </row>
    <row r="86" spans="2:10" ht="12.75">
      <c r="B86" s="9" t="s">
        <v>83</v>
      </c>
      <c r="C86" s="16">
        <v>119</v>
      </c>
      <c r="D86" s="3">
        <f t="shared" si="14"/>
        <v>2216.97</v>
      </c>
      <c r="E86" s="3">
        <f t="shared" si="13"/>
        <v>2883.03</v>
      </c>
      <c r="F86" s="4">
        <f t="shared" si="17"/>
        <v>48</v>
      </c>
      <c r="G86" s="6">
        <f t="shared" si="18"/>
        <v>3.0300000000002</v>
      </c>
      <c r="H86" s="12">
        <v>17</v>
      </c>
      <c r="I86" s="12">
        <f t="shared" si="15"/>
        <v>48</v>
      </c>
      <c r="J86" s="13">
        <f t="shared" si="16"/>
        <v>3.0300000000002</v>
      </c>
    </row>
    <row r="87" spans="2:10" ht="12.75">
      <c r="B87" s="9" t="s">
        <v>85</v>
      </c>
      <c r="C87" s="16">
        <v>118.5</v>
      </c>
      <c r="D87" s="3">
        <f t="shared" si="14"/>
        <v>2207.655</v>
      </c>
      <c r="E87" s="3">
        <f t="shared" si="13"/>
        <v>2892.345</v>
      </c>
      <c r="F87" s="4">
        <f t="shared" si="17"/>
        <v>48</v>
      </c>
      <c r="G87" s="6">
        <f t="shared" si="18"/>
        <v>12.3449999999998</v>
      </c>
      <c r="H87" s="12">
        <v>17</v>
      </c>
      <c r="I87" s="12">
        <f t="shared" si="15"/>
        <v>48</v>
      </c>
      <c r="J87" s="13">
        <f t="shared" si="16"/>
        <v>12.3449999999998</v>
      </c>
    </row>
    <row r="88" spans="2:10" ht="12.75">
      <c r="B88" s="9" t="s">
        <v>69</v>
      </c>
      <c r="C88" s="16">
        <v>118.25</v>
      </c>
      <c r="D88" s="3">
        <f t="shared" si="14"/>
        <v>2202.9975000000004</v>
      </c>
      <c r="E88" s="3">
        <f t="shared" si="13"/>
        <v>2897.0024999999996</v>
      </c>
      <c r="F88" s="4">
        <f t="shared" si="17"/>
        <v>48</v>
      </c>
      <c r="G88" s="6">
        <f t="shared" si="18"/>
        <v>17.0024999999996</v>
      </c>
      <c r="H88" s="12">
        <v>17</v>
      </c>
      <c r="I88" s="12">
        <f t="shared" si="15"/>
        <v>48</v>
      </c>
      <c r="J88" s="13">
        <f t="shared" si="16"/>
        <v>17.0024999999996</v>
      </c>
    </row>
    <row r="89" spans="2:10" ht="12.75">
      <c r="B89" s="10" t="s">
        <v>67</v>
      </c>
      <c r="C89" s="16">
        <v>118</v>
      </c>
      <c r="D89" s="3">
        <f t="shared" si="14"/>
        <v>2198.3399999999997</v>
      </c>
      <c r="E89" s="3">
        <f t="shared" si="13"/>
        <v>2901.6600000000003</v>
      </c>
      <c r="F89" s="4">
        <f t="shared" si="17"/>
        <v>48</v>
      </c>
      <c r="G89" s="6">
        <f t="shared" si="18"/>
        <v>21.66000000000031</v>
      </c>
      <c r="H89" s="12">
        <v>17</v>
      </c>
      <c r="I89" s="12">
        <f t="shared" si="15"/>
        <v>48</v>
      </c>
      <c r="J89" s="13">
        <f t="shared" si="16"/>
        <v>21.66000000000031</v>
      </c>
    </row>
    <row r="90" spans="2:10" ht="12.75">
      <c r="B90" s="9" t="s">
        <v>19</v>
      </c>
      <c r="C90" s="16">
        <v>117.5</v>
      </c>
      <c r="D90" s="3">
        <f t="shared" si="14"/>
        <v>2189.025</v>
      </c>
      <c r="E90" s="3">
        <f t="shared" si="13"/>
        <v>2910.975</v>
      </c>
      <c r="F90" s="4">
        <f t="shared" si="17"/>
        <v>48</v>
      </c>
      <c r="G90" s="6">
        <f t="shared" si="18"/>
        <v>30.97499999999991</v>
      </c>
      <c r="H90" s="12">
        <v>17</v>
      </c>
      <c r="I90" s="12">
        <v>50</v>
      </c>
      <c r="J90" s="13">
        <v>0</v>
      </c>
    </row>
    <row r="91" spans="2:10" ht="12.75">
      <c r="B91" s="10" t="s">
        <v>119</v>
      </c>
      <c r="C91" s="16">
        <v>117.25</v>
      </c>
      <c r="D91" s="3">
        <f t="shared" si="14"/>
        <v>2184.3675000000003</v>
      </c>
      <c r="E91" s="3">
        <f t="shared" si="13"/>
        <v>2915.6324999999997</v>
      </c>
      <c r="F91" s="4">
        <f t="shared" si="17"/>
        <v>48</v>
      </c>
      <c r="G91" s="6">
        <f t="shared" si="18"/>
        <v>35.63249999999971</v>
      </c>
      <c r="H91" s="12">
        <v>17</v>
      </c>
      <c r="I91" s="12">
        <f aca="true" t="shared" si="19" ref="I91:I101">F91</f>
        <v>48</v>
      </c>
      <c r="J91" s="13">
        <f aca="true" t="shared" si="20" ref="J91:J101">G91</f>
        <v>35.63249999999971</v>
      </c>
    </row>
    <row r="92" spans="2:10" ht="12.75">
      <c r="B92" s="9" t="s">
        <v>33</v>
      </c>
      <c r="C92" s="16">
        <v>117.14285714285714</v>
      </c>
      <c r="D92" s="3">
        <f t="shared" si="14"/>
        <v>2182.3714285714286</v>
      </c>
      <c r="E92" s="3">
        <f t="shared" si="13"/>
        <v>2917.6285714285714</v>
      </c>
      <c r="F92" s="4">
        <f t="shared" si="17"/>
        <v>48</v>
      </c>
      <c r="G92" s="6">
        <f t="shared" si="18"/>
        <v>37.62857142857138</v>
      </c>
      <c r="H92" s="12">
        <v>17</v>
      </c>
      <c r="I92" s="12">
        <f t="shared" si="19"/>
        <v>48</v>
      </c>
      <c r="J92" s="13">
        <f t="shared" si="20"/>
        <v>37.62857142857138</v>
      </c>
    </row>
    <row r="93" spans="2:10" ht="12.75">
      <c r="B93" s="9" t="s">
        <v>6</v>
      </c>
      <c r="C93" s="16">
        <v>115.75</v>
      </c>
      <c r="D93" s="3">
        <f t="shared" si="14"/>
        <v>2156.4225</v>
      </c>
      <c r="E93" s="3">
        <f t="shared" si="13"/>
        <v>2943.5775</v>
      </c>
      <c r="F93" s="4">
        <f t="shared" si="17"/>
        <v>49</v>
      </c>
      <c r="G93" s="6">
        <f t="shared" si="18"/>
        <v>3.5774999999998727</v>
      </c>
      <c r="H93" s="12">
        <v>17</v>
      </c>
      <c r="I93" s="12">
        <f t="shared" si="19"/>
        <v>49</v>
      </c>
      <c r="J93" s="13">
        <f t="shared" si="20"/>
        <v>3.5774999999998727</v>
      </c>
    </row>
    <row r="94" spans="2:10" ht="12.75">
      <c r="B94" s="9" t="s">
        <v>90</v>
      </c>
      <c r="C94" s="16">
        <v>115.25</v>
      </c>
      <c r="D94" s="3">
        <f t="shared" si="14"/>
        <v>2147.1075</v>
      </c>
      <c r="E94" s="3">
        <f t="shared" si="13"/>
        <v>2952.8925</v>
      </c>
      <c r="F94" s="4">
        <f t="shared" si="17"/>
        <v>49</v>
      </c>
      <c r="G94" s="6">
        <f t="shared" si="18"/>
        <v>12.892499999999927</v>
      </c>
      <c r="H94" s="12">
        <v>17</v>
      </c>
      <c r="I94" s="12">
        <f t="shared" si="19"/>
        <v>49</v>
      </c>
      <c r="J94" s="13">
        <f t="shared" si="20"/>
        <v>12.892499999999927</v>
      </c>
    </row>
    <row r="95" spans="2:10" ht="12.75">
      <c r="B95" s="9" t="s">
        <v>86</v>
      </c>
      <c r="C95" s="16">
        <v>114.125</v>
      </c>
      <c r="D95" s="3">
        <f t="shared" si="14"/>
        <v>2126.1487500000003</v>
      </c>
      <c r="E95" s="3">
        <f t="shared" si="13"/>
        <v>2973.8512499999997</v>
      </c>
      <c r="F95" s="4">
        <f t="shared" si="17"/>
        <v>49</v>
      </c>
      <c r="G95" s="6">
        <f t="shared" si="18"/>
        <v>33.85124999999971</v>
      </c>
      <c r="H95" s="12">
        <v>17</v>
      </c>
      <c r="I95" s="12">
        <f t="shared" si="19"/>
        <v>49</v>
      </c>
      <c r="J95" s="13">
        <f t="shared" si="20"/>
        <v>33.85124999999971</v>
      </c>
    </row>
    <row r="96" spans="2:10" ht="12.75">
      <c r="B96" s="9" t="s">
        <v>54</v>
      </c>
      <c r="C96" s="16">
        <v>112.33333333333333</v>
      </c>
      <c r="D96" s="3">
        <f t="shared" si="14"/>
        <v>2092.77</v>
      </c>
      <c r="E96" s="3">
        <f t="shared" si="13"/>
        <v>3007.23</v>
      </c>
      <c r="F96" s="4">
        <f t="shared" si="17"/>
        <v>50</v>
      </c>
      <c r="G96" s="6">
        <f t="shared" si="18"/>
        <v>7.230000000000018</v>
      </c>
      <c r="H96" s="12">
        <v>17</v>
      </c>
      <c r="I96" s="12">
        <f t="shared" si="19"/>
        <v>50</v>
      </c>
      <c r="J96" s="13">
        <f t="shared" si="20"/>
        <v>7.230000000000018</v>
      </c>
    </row>
    <row r="97" spans="2:10" ht="12.75">
      <c r="B97" s="10" t="s">
        <v>8</v>
      </c>
      <c r="C97" s="16">
        <v>112.16666666666667</v>
      </c>
      <c r="D97" s="3">
        <f t="shared" si="14"/>
        <v>2089.6650000000004</v>
      </c>
      <c r="E97" s="3">
        <f t="shared" si="13"/>
        <v>3010.3349999999996</v>
      </c>
      <c r="F97" s="4">
        <f t="shared" si="17"/>
        <v>50</v>
      </c>
      <c r="G97" s="6">
        <f t="shared" si="18"/>
        <v>10.334999999999582</v>
      </c>
      <c r="H97" s="12">
        <v>17</v>
      </c>
      <c r="I97" s="12">
        <f t="shared" si="19"/>
        <v>50</v>
      </c>
      <c r="J97" s="13">
        <f t="shared" si="20"/>
        <v>10.334999999999582</v>
      </c>
    </row>
    <row r="98" spans="2:10" ht="12.75">
      <c r="B98" s="9" t="s">
        <v>84</v>
      </c>
      <c r="C98" s="16">
        <v>110.94444444444444</v>
      </c>
      <c r="D98" s="3">
        <f t="shared" si="14"/>
        <v>2066.895</v>
      </c>
      <c r="E98" s="3">
        <f t="shared" si="13"/>
        <v>3033.105</v>
      </c>
      <c r="F98" s="4">
        <f t="shared" si="17"/>
        <v>50</v>
      </c>
      <c r="G98" s="6">
        <f t="shared" si="18"/>
        <v>33.10500000000002</v>
      </c>
      <c r="H98" s="12">
        <v>17</v>
      </c>
      <c r="I98" s="12">
        <f t="shared" si="19"/>
        <v>50</v>
      </c>
      <c r="J98" s="13">
        <f t="shared" si="20"/>
        <v>33.10500000000002</v>
      </c>
    </row>
    <row r="99" spans="2:10" ht="12.75">
      <c r="B99" s="9" t="s">
        <v>5</v>
      </c>
      <c r="C99" s="16">
        <v>110.93333333333334</v>
      </c>
      <c r="D99" s="3">
        <f t="shared" si="14"/>
        <v>2066.688</v>
      </c>
      <c r="E99" s="3">
        <f t="shared" si="13"/>
        <v>3033.312</v>
      </c>
      <c r="F99" s="4">
        <f t="shared" si="17"/>
        <v>50</v>
      </c>
      <c r="G99" s="6">
        <f t="shared" si="18"/>
        <v>33.3119999999999</v>
      </c>
      <c r="H99" s="12">
        <v>17</v>
      </c>
      <c r="I99" s="12">
        <f t="shared" si="19"/>
        <v>50</v>
      </c>
      <c r="J99" s="13">
        <f t="shared" si="20"/>
        <v>33.3119999999999</v>
      </c>
    </row>
    <row r="100" spans="2:10" ht="12.75">
      <c r="B100" s="9" t="s">
        <v>120</v>
      </c>
      <c r="C100" s="16">
        <v>110</v>
      </c>
      <c r="D100" s="3">
        <f t="shared" si="14"/>
        <v>2049.3</v>
      </c>
      <c r="E100" s="3">
        <f t="shared" si="13"/>
        <v>3050.7</v>
      </c>
      <c r="F100" s="4">
        <f t="shared" si="17"/>
        <v>50</v>
      </c>
      <c r="G100" s="6">
        <f t="shared" si="18"/>
        <v>50.69999999999982</v>
      </c>
      <c r="H100" s="12">
        <v>17</v>
      </c>
      <c r="I100" s="12">
        <f t="shared" si="19"/>
        <v>50</v>
      </c>
      <c r="J100" s="13">
        <f t="shared" si="20"/>
        <v>50.69999999999982</v>
      </c>
    </row>
    <row r="101" spans="2:10" ht="12.75">
      <c r="B101" s="9" t="s">
        <v>28</v>
      </c>
      <c r="C101" s="16">
        <v>108.6923076923077</v>
      </c>
      <c r="D101" s="3">
        <f t="shared" si="14"/>
        <v>2024.9376923076923</v>
      </c>
      <c r="E101" s="3">
        <f t="shared" si="13"/>
        <v>3075.0623076923075</v>
      </c>
      <c r="F101" s="4">
        <f t="shared" si="17"/>
        <v>51</v>
      </c>
      <c r="G101" s="6">
        <f aca="true" t="shared" si="21" ref="G101:G110">MOD(E101,60)</f>
        <v>15.062307692307513</v>
      </c>
      <c r="H101" s="12">
        <v>17</v>
      </c>
      <c r="I101" s="12">
        <f t="shared" si="19"/>
        <v>51</v>
      </c>
      <c r="J101" s="13">
        <f t="shared" si="20"/>
        <v>15.062307692307513</v>
      </c>
    </row>
    <row r="102" spans="2:10" ht="12.75">
      <c r="B102" s="9" t="s">
        <v>17</v>
      </c>
      <c r="C102" s="16">
        <v>106.5</v>
      </c>
      <c r="D102" s="3">
        <f t="shared" si="14"/>
        <v>1984.0949999999998</v>
      </c>
      <c r="E102" s="3">
        <f t="shared" si="13"/>
        <v>3115.905</v>
      </c>
      <c r="F102" s="4">
        <f t="shared" si="17"/>
        <v>51</v>
      </c>
      <c r="G102" s="6">
        <f t="shared" si="21"/>
        <v>55.9050000000002</v>
      </c>
      <c r="H102" s="12">
        <v>17</v>
      </c>
      <c r="I102" s="12">
        <v>54</v>
      </c>
      <c r="J102" s="13">
        <v>0</v>
      </c>
    </row>
    <row r="103" spans="2:10" ht="12.75">
      <c r="B103" s="9" t="s">
        <v>4</v>
      </c>
      <c r="C103" s="16">
        <v>104.86666666666666</v>
      </c>
      <c r="D103" s="3">
        <f t="shared" si="14"/>
        <v>1953.666</v>
      </c>
      <c r="E103" s="3">
        <f t="shared" si="13"/>
        <v>3146.334</v>
      </c>
      <c r="F103" s="4">
        <f t="shared" si="17"/>
        <v>52</v>
      </c>
      <c r="G103" s="6">
        <f t="shared" si="21"/>
        <v>26.333999999999833</v>
      </c>
      <c r="H103" s="12">
        <v>17</v>
      </c>
      <c r="I103" s="12">
        <f aca="true" t="shared" si="22" ref="I103:I118">F103</f>
        <v>52</v>
      </c>
      <c r="J103" s="13">
        <f aca="true" t="shared" si="23" ref="J103:J118">G103</f>
        <v>26.333999999999833</v>
      </c>
    </row>
    <row r="104" spans="2:10" ht="12.75">
      <c r="B104" s="10" t="s">
        <v>9</v>
      </c>
      <c r="C104" s="16">
        <v>104.25</v>
      </c>
      <c r="D104" s="3">
        <f aca="true" t="shared" si="24" ref="D104:D135">B$4*C$5*(C104/100)</f>
        <v>1942.1775</v>
      </c>
      <c r="E104" s="3">
        <f t="shared" si="13"/>
        <v>3157.8225</v>
      </c>
      <c r="F104" s="4">
        <f t="shared" si="17"/>
        <v>52</v>
      </c>
      <c r="G104" s="6">
        <f t="shared" si="21"/>
        <v>37.82250000000022</v>
      </c>
      <c r="H104" s="12">
        <v>17</v>
      </c>
      <c r="I104" s="12">
        <f t="shared" si="22"/>
        <v>52</v>
      </c>
      <c r="J104" s="13">
        <f t="shared" si="23"/>
        <v>37.82250000000022</v>
      </c>
    </row>
    <row r="105" spans="2:10" ht="12.75">
      <c r="B105" s="9" t="s">
        <v>121</v>
      </c>
      <c r="C105" s="16">
        <v>103.5</v>
      </c>
      <c r="D105" s="3">
        <f t="shared" si="24"/>
        <v>1928.205</v>
      </c>
      <c r="E105" s="3">
        <f t="shared" si="13"/>
        <v>3171.795</v>
      </c>
      <c r="F105" s="4">
        <f t="shared" si="17"/>
        <v>52</v>
      </c>
      <c r="G105" s="6">
        <f t="shared" si="21"/>
        <v>51.79500000000007</v>
      </c>
      <c r="H105" s="12">
        <v>17</v>
      </c>
      <c r="I105" s="12">
        <f t="shared" si="22"/>
        <v>52</v>
      </c>
      <c r="J105" s="13">
        <f t="shared" si="23"/>
        <v>51.79500000000007</v>
      </c>
    </row>
    <row r="106" spans="2:10" ht="12.75">
      <c r="B106" s="10" t="s">
        <v>66</v>
      </c>
      <c r="C106" s="16">
        <v>102.25</v>
      </c>
      <c r="D106" s="3">
        <f t="shared" si="24"/>
        <v>1904.9175</v>
      </c>
      <c r="E106" s="3">
        <f t="shared" si="13"/>
        <v>3195.0825</v>
      </c>
      <c r="F106" s="4">
        <f t="shared" si="17"/>
        <v>53</v>
      </c>
      <c r="G106" s="6">
        <f t="shared" si="21"/>
        <v>15.082499999999982</v>
      </c>
      <c r="H106" s="12">
        <v>17</v>
      </c>
      <c r="I106" s="12">
        <f t="shared" si="22"/>
        <v>53</v>
      </c>
      <c r="J106" s="13">
        <f t="shared" si="23"/>
        <v>15.082499999999982</v>
      </c>
    </row>
    <row r="107" spans="2:10" ht="12.75">
      <c r="B107" s="9" t="s">
        <v>122</v>
      </c>
      <c r="C107" s="16">
        <v>102</v>
      </c>
      <c r="D107" s="3">
        <f t="shared" si="24"/>
        <v>1900.26</v>
      </c>
      <c r="E107" s="3">
        <f t="shared" si="13"/>
        <v>3199.74</v>
      </c>
      <c r="F107" s="4">
        <f t="shared" si="17"/>
        <v>53</v>
      </c>
      <c r="G107" s="6">
        <f t="shared" si="21"/>
        <v>19.73999999999978</v>
      </c>
      <c r="H107" s="12">
        <v>17</v>
      </c>
      <c r="I107" s="12">
        <f t="shared" si="22"/>
        <v>53</v>
      </c>
      <c r="J107" s="13">
        <f t="shared" si="23"/>
        <v>19.73999999999978</v>
      </c>
    </row>
    <row r="108" spans="2:10" ht="12.75">
      <c r="B108" s="9" t="s">
        <v>45</v>
      </c>
      <c r="C108" s="16">
        <v>101.4</v>
      </c>
      <c r="D108" s="3">
        <f t="shared" si="24"/>
        <v>1889.082</v>
      </c>
      <c r="E108" s="3">
        <f t="shared" si="13"/>
        <v>3210.9179999999997</v>
      </c>
      <c r="F108" s="4">
        <f t="shared" si="17"/>
        <v>53</v>
      </c>
      <c r="G108" s="6">
        <f t="shared" si="21"/>
        <v>30.917999999999665</v>
      </c>
      <c r="H108" s="12">
        <v>17</v>
      </c>
      <c r="I108" s="12">
        <f t="shared" si="22"/>
        <v>53</v>
      </c>
      <c r="J108" s="13">
        <f t="shared" si="23"/>
        <v>30.917999999999665</v>
      </c>
    </row>
    <row r="109" spans="2:10" ht="12.75">
      <c r="B109" s="9" t="s">
        <v>3</v>
      </c>
      <c r="C109" s="16">
        <v>99.54545454545455</v>
      </c>
      <c r="D109" s="3">
        <f t="shared" si="24"/>
        <v>1854.5318181818182</v>
      </c>
      <c r="E109" s="3">
        <f t="shared" si="13"/>
        <v>3245.4681818181816</v>
      </c>
      <c r="F109" s="4">
        <f t="shared" si="17"/>
        <v>54</v>
      </c>
      <c r="G109" s="6">
        <f t="shared" si="21"/>
        <v>5.46818181818162</v>
      </c>
      <c r="H109" s="12">
        <v>17</v>
      </c>
      <c r="I109" s="12">
        <f t="shared" si="22"/>
        <v>54</v>
      </c>
      <c r="J109" s="13">
        <f t="shared" si="23"/>
        <v>5.46818181818162</v>
      </c>
    </row>
    <row r="110" spans="2:10" ht="12.75">
      <c r="B110" s="9" t="s">
        <v>58</v>
      </c>
      <c r="C110" s="16">
        <v>99.5</v>
      </c>
      <c r="D110" s="3">
        <f t="shared" si="24"/>
        <v>1853.685</v>
      </c>
      <c r="E110" s="3">
        <f t="shared" si="13"/>
        <v>3246.315</v>
      </c>
      <c r="F110" s="4">
        <f t="shared" si="17"/>
        <v>54</v>
      </c>
      <c r="G110" s="6">
        <f t="shared" si="21"/>
        <v>6.315000000000055</v>
      </c>
      <c r="H110" s="12">
        <v>17</v>
      </c>
      <c r="I110" s="12">
        <f t="shared" si="22"/>
        <v>54</v>
      </c>
      <c r="J110" s="13">
        <f t="shared" si="23"/>
        <v>6.315000000000055</v>
      </c>
    </row>
    <row r="111" spans="2:10" ht="12.75">
      <c r="B111" s="9" t="s">
        <v>59</v>
      </c>
      <c r="C111" s="16">
        <v>98.5</v>
      </c>
      <c r="D111" s="3">
        <f t="shared" si="24"/>
        <v>1835.055</v>
      </c>
      <c r="E111" s="3">
        <f aca="true" t="shared" si="25" ref="E111:E120">5100-D111</f>
        <v>3264.9449999999997</v>
      </c>
      <c r="F111" s="4">
        <f aca="true" t="shared" si="26" ref="F111:F120">INT(E111/60)</f>
        <v>54</v>
      </c>
      <c r="G111" s="6">
        <f aca="true" t="shared" si="27" ref="G111:G120">MOD(E111,60)</f>
        <v>24.94499999999971</v>
      </c>
      <c r="H111" s="12">
        <v>17</v>
      </c>
      <c r="I111" s="12">
        <f t="shared" si="22"/>
        <v>54</v>
      </c>
      <c r="J111" s="13">
        <f t="shared" si="23"/>
        <v>24.94499999999971</v>
      </c>
    </row>
    <row r="112" spans="2:10" ht="12.75">
      <c r="B112" s="9" t="s">
        <v>2</v>
      </c>
      <c r="C112" s="16">
        <v>95.45454545454545</v>
      </c>
      <c r="D112" s="3">
        <f t="shared" si="24"/>
        <v>1778.318181818182</v>
      </c>
      <c r="E112" s="3">
        <f t="shared" si="25"/>
        <v>3321.681818181818</v>
      </c>
      <c r="F112" s="4">
        <f t="shared" si="26"/>
        <v>55</v>
      </c>
      <c r="G112" s="6">
        <f t="shared" si="27"/>
        <v>21.681818181818016</v>
      </c>
      <c r="H112" s="12">
        <v>17</v>
      </c>
      <c r="I112" s="12">
        <f t="shared" si="22"/>
        <v>55</v>
      </c>
      <c r="J112" s="13">
        <f t="shared" si="23"/>
        <v>21.681818181818016</v>
      </c>
    </row>
    <row r="113" spans="2:10" ht="12.75">
      <c r="B113" s="9" t="s">
        <v>123</v>
      </c>
      <c r="C113" s="16">
        <v>94.75</v>
      </c>
      <c r="D113" s="3">
        <f t="shared" si="24"/>
        <v>1765.1925</v>
      </c>
      <c r="E113" s="3">
        <f t="shared" si="25"/>
        <v>3334.8075</v>
      </c>
      <c r="F113" s="4">
        <f t="shared" si="26"/>
        <v>55</v>
      </c>
      <c r="G113" s="6">
        <f t="shared" si="27"/>
        <v>34.80749999999989</v>
      </c>
      <c r="H113" s="12">
        <v>17</v>
      </c>
      <c r="I113" s="12">
        <f t="shared" si="22"/>
        <v>55</v>
      </c>
      <c r="J113" s="13">
        <f t="shared" si="23"/>
        <v>34.80749999999989</v>
      </c>
    </row>
    <row r="114" spans="2:10" ht="12.75">
      <c r="B114" s="9" t="s">
        <v>13</v>
      </c>
      <c r="C114" s="16">
        <v>92.42857142857143</v>
      </c>
      <c r="D114" s="3">
        <f t="shared" si="24"/>
        <v>1721.9442857142856</v>
      </c>
      <c r="E114" s="3">
        <f t="shared" si="25"/>
        <v>3378.055714285714</v>
      </c>
      <c r="F114" s="4">
        <f t="shared" si="26"/>
        <v>56</v>
      </c>
      <c r="G114" s="6">
        <f t="shared" si="27"/>
        <v>18.055714285714203</v>
      </c>
      <c r="H114" s="12">
        <v>17</v>
      </c>
      <c r="I114" s="12">
        <f t="shared" si="22"/>
        <v>56</v>
      </c>
      <c r="J114" s="13">
        <f t="shared" si="23"/>
        <v>18.055714285714203</v>
      </c>
    </row>
    <row r="115" spans="2:10" ht="12.75">
      <c r="B115" s="9" t="s">
        <v>124</v>
      </c>
      <c r="C115" s="16">
        <v>92</v>
      </c>
      <c r="D115" s="3">
        <f t="shared" si="24"/>
        <v>1713.96</v>
      </c>
      <c r="E115" s="3">
        <f t="shared" si="25"/>
        <v>3386.04</v>
      </c>
      <c r="F115" s="4">
        <f t="shared" si="26"/>
        <v>56</v>
      </c>
      <c r="G115" s="6">
        <f t="shared" si="27"/>
        <v>26.039999999999964</v>
      </c>
      <c r="H115" s="12">
        <v>17</v>
      </c>
      <c r="I115" s="12">
        <f t="shared" si="22"/>
        <v>56</v>
      </c>
      <c r="J115" s="13">
        <f t="shared" si="23"/>
        <v>26.039999999999964</v>
      </c>
    </row>
    <row r="116" spans="2:10" ht="12.75">
      <c r="B116" s="9" t="s">
        <v>36</v>
      </c>
      <c r="C116" s="16">
        <v>88.5</v>
      </c>
      <c r="D116" s="3">
        <f t="shared" si="24"/>
        <v>1648.755</v>
      </c>
      <c r="E116" s="3">
        <f t="shared" si="25"/>
        <v>3451.245</v>
      </c>
      <c r="F116" s="4">
        <f t="shared" si="26"/>
        <v>57</v>
      </c>
      <c r="G116" s="6">
        <f t="shared" si="27"/>
        <v>31.24499999999989</v>
      </c>
      <c r="H116" s="12">
        <v>17</v>
      </c>
      <c r="I116" s="12">
        <f t="shared" si="22"/>
        <v>57</v>
      </c>
      <c r="J116" s="13">
        <f t="shared" si="23"/>
        <v>31.24499999999989</v>
      </c>
    </row>
    <row r="117" spans="2:10" ht="12.75">
      <c r="B117" s="9" t="s">
        <v>61</v>
      </c>
      <c r="C117" s="16">
        <v>86.53333333333333</v>
      </c>
      <c r="D117" s="3">
        <f t="shared" si="24"/>
        <v>1612.116</v>
      </c>
      <c r="E117" s="3">
        <f t="shared" si="25"/>
        <v>3487.884</v>
      </c>
      <c r="F117" s="4">
        <f t="shared" si="26"/>
        <v>58</v>
      </c>
      <c r="G117" s="6">
        <f t="shared" si="27"/>
        <v>7.8840000000000146</v>
      </c>
      <c r="H117" s="12">
        <v>17</v>
      </c>
      <c r="I117" s="12">
        <f t="shared" si="22"/>
        <v>58</v>
      </c>
      <c r="J117" s="13">
        <f t="shared" si="23"/>
        <v>7.8840000000000146</v>
      </c>
    </row>
    <row r="118" spans="2:10" ht="12.75">
      <c r="B118" s="9" t="s">
        <v>0</v>
      </c>
      <c r="C118" s="16">
        <v>83.21428571428571</v>
      </c>
      <c r="D118" s="3">
        <f t="shared" si="24"/>
        <v>1550.2821428571426</v>
      </c>
      <c r="E118" s="3">
        <f t="shared" si="25"/>
        <v>3549.7178571428576</v>
      </c>
      <c r="F118" s="4">
        <f t="shared" si="26"/>
        <v>59</v>
      </c>
      <c r="G118" s="6">
        <f t="shared" si="27"/>
        <v>9.71785714285761</v>
      </c>
      <c r="H118" s="12">
        <v>17</v>
      </c>
      <c r="I118" s="12">
        <f t="shared" si="22"/>
        <v>59</v>
      </c>
      <c r="J118" s="13">
        <f t="shared" si="23"/>
        <v>9.71785714285761</v>
      </c>
    </row>
    <row r="119" spans="2:10" ht="12.75">
      <c r="B119" s="9" t="s">
        <v>41</v>
      </c>
      <c r="C119" s="16">
        <v>76.41666666666667</v>
      </c>
      <c r="D119" s="3">
        <f t="shared" si="24"/>
        <v>1423.6425</v>
      </c>
      <c r="E119" s="3">
        <f t="shared" si="25"/>
        <v>3676.3575</v>
      </c>
      <c r="F119" s="4">
        <f t="shared" si="26"/>
        <v>61</v>
      </c>
      <c r="G119" s="6">
        <f t="shared" si="27"/>
        <v>16.357500000000073</v>
      </c>
      <c r="H119" s="12">
        <v>18</v>
      </c>
      <c r="I119" s="12">
        <f>F119-60</f>
        <v>1</v>
      </c>
      <c r="J119" s="13">
        <f>G119</f>
        <v>16.357500000000073</v>
      </c>
    </row>
    <row r="120" spans="2:10" ht="12.75">
      <c r="B120" s="9" t="s">
        <v>1</v>
      </c>
      <c r="C120" s="16">
        <v>73.83333333333333</v>
      </c>
      <c r="D120" s="3">
        <f t="shared" si="24"/>
        <v>1375.5149999999999</v>
      </c>
      <c r="E120" s="3">
        <f t="shared" si="25"/>
        <v>3724.485</v>
      </c>
      <c r="F120" s="4">
        <f t="shared" si="26"/>
        <v>62</v>
      </c>
      <c r="G120" s="6">
        <f t="shared" si="27"/>
        <v>4.485000000000127</v>
      </c>
      <c r="H120" s="12">
        <v>18</v>
      </c>
      <c r="I120" s="12">
        <f>F120-60</f>
        <v>2</v>
      </c>
      <c r="J120" s="13">
        <f>G120</f>
        <v>4.485000000000127</v>
      </c>
    </row>
  </sheetData>
  <sheetProtection/>
  <printOptions gridLines="1"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</dc:creator>
  <cp:keywords/>
  <dc:description/>
  <cp:lastModifiedBy>akn</cp:lastModifiedBy>
  <cp:lastPrinted>2007-05-21T20:19:34Z</cp:lastPrinted>
  <dcterms:created xsi:type="dcterms:W3CDTF">2007-04-25T17:11:54Z</dcterms:created>
  <dcterms:modified xsi:type="dcterms:W3CDTF">2012-09-06T06:56:47Z</dcterms:modified>
  <cp:category/>
  <cp:version/>
  <cp:contentType/>
  <cp:contentStatus/>
</cp:coreProperties>
</file>